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na BIP\"/>
    </mc:Choice>
  </mc:AlternateContent>
  <xr:revisionPtr revIDLastSave="0" documentId="13_ncr:1_{23FFB518-F224-47D3-98F1-127789D8E5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woce warzywa" sheetId="5" r:id="rId1"/>
  </sheets>
  <definedNames>
    <definedName name="_xlnm.Print_Area" localSheetId="0">'owoce warzywa'!$A$1:$K$73</definedName>
    <definedName name="_xlnm.Print_Titles" localSheetId="0">'owoce warzywa'!$10:$11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I12" i="5"/>
  <c r="J12" i="5" s="1"/>
  <c r="H13" i="5"/>
  <c r="I13" i="5"/>
  <c r="J13" i="5" s="1"/>
  <c r="H14" i="5"/>
  <c r="I14" i="5"/>
  <c r="J14" i="5" s="1"/>
  <c r="H15" i="5"/>
  <c r="I15" i="5"/>
  <c r="J15" i="5" s="1"/>
  <c r="H17" i="5"/>
  <c r="I17" i="5"/>
  <c r="J17" i="5" s="1"/>
  <c r="H16" i="5"/>
  <c r="I16" i="5"/>
  <c r="J16" i="5" s="1"/>
  <c r="H18" i="5"/>
  <c r="I18" i="5"/>
  <c r="J18" i="5" s="1"/>
  <c r="H20" i="5"/>
  <c r="I20" i="5"/>
  <c r="J20" i="5"/>
  <c r="H21" i="5"/>
  <c r="I21" i="5"/>
  <c r="J21" i="5" s="1"/>
  <c r="H22" i="5"/>
  <c r="I22" i="5"/>
  <c r="J22" i="5" s="1"/>
  <c r="H23" i="5"/>
  <c r="I23" i="5"/>
  <c r="J23" i="5" s="1"/>
  <c r="H24" i="5"/>
  <c r="I24" i="5"/>
  <c r="J24" i="5" s="1"/>
  <c r="H25" i="5"/>
  <c r="I25" i="5"/>
  <c r="J25" i="5" s="1"/>
  <c r="H26" i="5"/>
  <c r="I26" i="5"/>
  <c r="J26" i="5" s="1"/>
  <c r="H19" i="5"/>
  <c r="I19" i="5"/>
  <c r="J19" i="5" s="1"/>
  <c r="H28" i="5"/>
  <c r="I28" i="5"/>
  <c r="J28" i="5"/>
  <c r="H29" i="5"/>
  <c r="I29" i="5"/>
  <c r="J29" i="5" s="1"/>
  <c r="H30" i="5"/>
  <c r="I30" i="5"/>
  <c r="J30" i="5" s="1"/>
  <c r="H31" i="5"/>
  <c r="I31" i="5"/>
  <c r="J31" i="5" s="1"/>
  <c r="H32" i="5"/>
  <c r="I32" i="5"/>
  <c r="J32" i="5" s="1"/>
  <c r="H34" i="5"/>
  <c r="I34" i="5"/>
  <c r="J34" i="5" s="1"/>
  <c r="H33" i="5"/>
  <c r="I33" i="5"/>
  <c r="J33" i="5" s="1"/>
  <c r="H27" i="5"/>
  <c r="I27" i="5"/>
  <c r="J27" i="5" s="1"/>
  <c r="H36" i="5"/>
  <c r="I36" i="5"/>
  <c r="J36" i="5" s="1"/>
  <c r="H37" i="5"/>
  <c r="I37" i="5"/>
  <c r="J37" i="5" s="1"/>
  <c r="H38" i="5"/>
  <c r="I38" i="5"/>
  <c r="J38" i="5" s="1"/>
  <c r="H39" i="5"/>
  <c r="I39" i="5"/>
  <c r="J39" i="5" s="1"/>
  <c r="H42" i="5"/>
  <c r="I42" i="5"/>
  <c r="J42" i="5" s="1"/>
  <c r="H40" i="5"/>
  <c r="I40" i="5"/>
  <c r="J40" i="5"/>
  <c r="H41" i="5"/>
  <c r="I41" i="5"/>
  <c r="J41" i="5" s="1"/>
  <c r="H43" i="5"/>
  <c r="I43" i="5"/>
  <c r="J43" i="5" s="1"/>
  <c r="H59" i="5"/>
  <c r="I59" i="5"/>
  <c r="J59" i="5" s="1"/>
  <c r="H44" i="5"/>
  <c r="I44" i="5"/>
  <c r="J44" i="5" s="1"/>
  <c r="H46" i="5"/>
  <c r="I46" i="5"/>
  <c r="J46" i="5" s="1"/>
  <c r="H45" i="5"/>
  <c r="I45" i="5"/>
  <c r="J45" i="5" s="1"/>
  <c r="H47" i="5"/>
  <c r="I47" i="5"/>
  <c r="J47" i="5"/>
  <c r="H48" i="5"/>
  <c r="I48" i="5"/>
  <c r="J48" i="5" s="1"/>
  <c r="H49" i="5"/>
  <c r="I49" i="5"/>
  <c r="J49" i="5" s="1"/>
  <c r="H50" i="5"/>
  <c r="I50" i="5"/>
  <c r="J50" i="5" s="1"/>
  <c r="H51" i="5"/>
  <c r="I51" i="5"/>
  <c r="J51" i="5" s="1"/>
  <c r="H53" i="5"/>
  <c r="I53" i="5"/>
  <c r="J53" i="5" s="1"/>
  <c r="H52" i="5"/>
  <c r="I52" i="5"/>
  <c r="J52" i="5" s="1"/>
  <c r="H54" i="5"/>
  <c r="I54" i="5"/>
  <c r="J54" i="5" s="1"/>
  <c r="H55" i="5"/>
  <c r="I55" i="5"/>
  <c r="J55" i="5" s="1"/>
  <c r="H56" i="5"/>
  <c r="I56" i="5"/>
  <c r="J56" i="5" s="1"/>
  <c r="H57" i="5"/>
  <c r="I57" i="5"/>
  <c r="J57" i="5" s="1"/>
  <c r="H58" i="5"/>
  <c r="I58" i="5"/>
  <c r="J58" i="5" s="1"/>
  <c r="H60" i="5"/>
  <c r="I60" i="5"/>
  <c r="J60" i="5"/>
  <c r="H61" i="5"/>
  <c r="I61" i="5"/>
  <c r="J61" i="5" s="1"/>
  <c r="I35" i="5"/>
  <c r="J35" i="5" s="1"/>
  <c r="H35" i="5"/>
  <c r="J62" i="5" l="1"/>
  <c r="H62" i="5"/>
</calcChain>
</file>

<file path=xl/sharedStrings.xml><?xml version="1.0" encoding="utf-8"?>
<sst xmlns="http://schemas.openxmlformats.org/spreadsheetml/2006/main" count="238" uniqueCount="177">
  <si>
    <t>Ilość</t>
  </si>
  <si>
    <t>Lp.</t>
  </si>
  <si>
    <t>Rodzaj asortymentu</t>
  </si>
  <si>
    <t>VAT 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</si>
  <si>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</si>
  <si>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</si>
  <si>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</si>
  <si>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</si>
  <si>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</si>
  <si>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</si>
  <si>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</si>
  <si>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</si>
  <si>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</si>
  <si>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</si>
  <si>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</si>
  <si>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</si>
  <si>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</si>
  <si>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</si>
  <si>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</si>
  <si>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</si>
  <si>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</si>
  <si>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</si>
  <si>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</si>
  <si>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</si>
  <si>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</si>
  <si>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</si>
  <si>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</si>
  <si>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</si>
  <si>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</si>
  <si>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</si>
  <si>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</si>
  <si>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</si>
  <si>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</si>
  <si>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</si>
  <si>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</si>
  <si>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</si>
  <si>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</si>
  <si>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</si>
  <si>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</si>
  <si>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</si>
  <si>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</si>
  <si>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</si>
  <si>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</si>
  <si>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</si>
  <si>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</si>
  <si>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</si>
  <si>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</si>
  <si>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</si>
  <si>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</si>
  <si>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</si>
  <si>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</si>
  <si>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</si>
  <si>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</si>
  <si>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</si>
  <si>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</si>
  <si>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J.m.</t>
  </si>
  <si>
    <t>Formularz zapytania cenowego</t>
  </si>
  <si>
    <t>Łączna wartość brutto :</t>
  </si>
  <si>
    <t>Brzoskwinie</t>
  </si>
  <si>
    <t>Arbuz</t>
  </si>
  <si>
    <t>Banany</t>
  </si>
  <si>
    <t>Botwinka</t>
  </si>
  <si>
    <t>Brokuły</t>
  </si>
  <si>
    <t>Buraki ćwikłowe</t>
  </si>
  <si>
    <t>Cebula</t>
  </si>
  <si>
    <t>Cytryny</t>
  </si>
  <si>
    <t>Czosnek</t>
  </si>
  <si>
    <t>Dynia</t>
  </si>
  <si>
    <t>Fasolka szparagowa</t>
  </si>
  <si>
    <t>Gruszki</t>
  </si>
  <si>
    <t>Jabłka</t>
  </si>
  <si>
    <t>Cukinia</t>
  </si>
  <si>
    <t>Kapusta biała</t>
  </si>
  <si>
    <t>Kapusta biała młoda</t>
  </si>
  <si>
    <t>Kapusta czerwona</t>
  </si>
  <si>
    <t>Kapusta czerwona młoda</t>
  </si>
  <si>
    <t>Kapusta kiszona</t>
  </si>
  <si>
    <t>Kapusta włoska</t>
  </si>
  <si>
    <t>Kapusta pekińska</t>
  </si>
  <si>
    <t>Kalafior</t>
  </si>
  <si>
    <t>Koper zielony, świeży, w pęczkach.</t>
  </si>
  <si>
    <t>Mandarynki</t>
  </si>
  <si>
    <t>Marchew czysta, świeża, pakowana w worki 10kg</t>
  </si>
  <si>
    <t>Nektaryny</t>
  </si>
  <si>
    <t>Ogórki zielone</t>
  </si>
  <si>
    <t>Ogórki gruntowe</t>
  </si>
  <si>
    <t>Papryka świeża</t>
  </si>
  <si>
    <t>Zielona pietruszka, świeża, w pęczkach.</t>
  </si>
  <si>
    <t>Pietruszka korzeń, świeża.</t>
  </si>
  <si>
    <t>Pomidory</t>
  </si>
  <si>
    <t>Rabarbar</t>
  </si>
  <si>
    <t>Rzodkiew biała</t>
  </si>
  <si>
    <t>Rzodkiewka</t>
  </si>
  <si>
    <t>Sałata</t>
  </si>
  <si>
    <t>Sałata rzymska</t>
  </si>
  <si>
    <t>Sałata lodowa</t>
  </si>
  <si>
    <t>Seler</t>
  </si>
  <si>
    <t>Szczypiorek</t>
  </si>
  <si>
    <t xml:space="preserve">Śliwki  </t>
  </si>
  <si>
    <t>Truskawki</t>
  </si>
  <si>
    <t>Winogrona</t>
  </si>
  <si>
    <t>Ziemniaki</t>
  </si>
  <si>
    <t>Ziemniaki młode</t>
  </si>
  <si>
    <t xml:space="preserve">Kiwi </t>
  </si>
  <si>
    <t>kg</t>
  </si>
  <si>
    <t>Nazwa produktu równoważnego</t>
  </si>
  <si>
    <t>Opis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</si>
  <si>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</si>
  <si>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</si>
  <si>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</si>
  <si>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</si>
  <si>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Świeża, jędrna, zielona, w pęczkach z buraczkiem</t>
  </si>
  <si>
    <t>Czosnek w główkach, świeży, w pęczkach</t>
  </si>
  <si>
    <t>Kapusta włoska, świeża, główka</t>
  </si>
  <si>
    <t>Ogórki świeże, gruntowe, zielone</t>
  </si>
  <si>
    <t>Por świeży, w pęczkach.</t>
  </si>
  <si>
    <t>Rabarbar świeży, soczysty</t>
  </si>
  <si>
    <t>Rzodkiew, korzeń, świeża</t>
  </si>
  <si>
    <t>Liściasta, zielona, świeża, główka</t>
  </si>
  <si>
    <t xml:space="preserve">Dojrzała, soczysta </t>
  </si>
  <si>
    <t>Czerwone, aromatyczne, dojrzałe, słodkie</t>
  </si>
  <si>
    <t>Dojrzałe, soczyste, słodkie</t>
  </si>
  <si>
    <t xml:space="preserve">Ziemniaki świeże, jędrne, czyste, pakowane  15 kg </t>
  </si>
  <si>
    <t xml:space="preserve">Świeże, dojrzałe </t>
  </si>
  <si>
    <t>kg.</t>
  </si>
  <si>
    <t xml:space="preserve">Ogórki kiszone wiaderko </t>
  </si>
  <si>
    <t>Grejpfrut</t>
  </si>
  <si>
    <t>Załącznik nr 4</t>
  </si>
  <si>
    <t>do zapytania ofertowego</t>
  </si>
  <si>
    <t xml:space="preserve">W kolumnie nr 6 należy podać opis i/lub nazwę własną artykułu oferowanego albo opis i/lub nazwę artykułu równoważnego oferowanego przez Wykonawcę.                                                                          Za równoważny zostanie uznany artykuł, który będzie zawierał minimalne składniki i cechy jakościowe podane w kol nr 3 Opis, przez Zamawiającego. </t>
  </si>
  <si>
    <t>Cena jedn. netto                                         (w zł)</t>
  </si>
  <si>
    <t>Wartość netto                                               (w zł)</t>
  </si>
  <si>
    <t>Cena brutto                                             (w zł)</t>
  </si>
  <si>
    <t>Wartość brutto                                                       (w zł)</t>
  </si>
  <si>
    <t xml:space="preserve">Suma: </t>
  </si>
  <si>
    <t>Soczysty, dojrzały, czerwony miąższ</t>
  </si>
  <si>
    <t>Dojrzałe, żółte, jędrne, świeże, w kiściach</t>
  </si>
  <si>
    <t>Zielone, świeże, jędrne, młode</t>
  </si>
  <si>
    <t>Świeże, jędrne, czerwone, pakowane w ilości 10 kg</t>
  </si>
  <si>
    <t>Dojrzałe, świeże, soczyste</t>
  </si>
  <si>
    <t>Cebula surowa świeża, pakowana w ilości 15 kg, worki</t>
  </si>
  <si>
    <t>Cytryny soczyste, dojrzałe, świeże</t>
  </si>
  <si>
    <t>Świeża, dojrzała,  jędrna, pomarańczowy miąższ</t>
  </si>
  <si>
    <t>Żółta, zielona, bezłykowa</t>
  </si>
  <si>
    <t>Dojrzałe, żółte, zielone, jędrne, świeże</t>
  </si>
  <si>
    <t>świeży, dojrzały</t>
  </si>
  <si>
    <t>Jabłka czerwone, żółte, dojrzałe, soczyste, jędrne</t>
  </si>
  <si>
    <t>Świeża, dojrzała, jędrna</t>
  </si>
  <si>
    <t>Kapusta surowa, świeża, główka</t>
  </si>
  <si>
    <t>Kapusta surowa, młoda, świeża, główka</t>
  </si>
  <si>
    <t>Kapusta czerwona, świeża, główki</t>
  </si>
  <si>
    <t>Kapusta czerwona, młoda, świeża, główki</t>
  </si>
  <si>
    <t xml:space="preserve">Kapusta kiszona naturalnie, bez dodatku octu, z marchewką </t>
  </si>
  <si>
    <t>Kapusta pekińska, zielona, świeża</t>
  </si>
  <si>
    <t>Biały, świeży, jędrny</t>
  </si>
  <si>
    <t>Koper zielony, świeży, w pęczkach</t>
  </si>
  <si>
    <t xml:space="preserve">Pomarańczowe, bezpestkowe, dojrzałe, soczyste </t>
  </si>
  <si>
    <t>Marchew kolor czerwony, jędrna, czysta, świeża, pakowana w worki 10 g</t>
  </si>
  <si>
    <t>Dojrzałe, soczyste, świeże</t>
  </si>
  <si>
    <t>Ogórki szklarniowe, twarde, świeże, zielone</t>
  </si>
  <si>
    <t>Czerwona, żółta, zielona, jędrna, świeża</t>
  </si>
  <si>
    <t>Zielona pietruszka, świeża, w pęczkach</t>
  </si>
  <si>
    <t>Pietruszka korzeń, świeża</t>
  </si>
  <si>
    <t xml:space="preserve"> Szklarniowe, gruntowe,  czerwone, jędrne, świeże i dojrzałe</t>
  </si>
  <si>
    <t>Pomarańcze</t>
  </si>
  <si>
    <t>Por świeży</t>
  </si>
  <si>
    <t>Rzodkiewka koloru czerwonego, świeża, w pęczkach</t>
  </si>
  <si>
    <t>Seler korzeń, świeży</t>
  </si>
  <si>
    <t>Zielony, świeży, w pęczkach</t>
  </si>
  <si>
    <t>Ziemniaki świeże, jędrne, czyste,</t>
  </si>
  <si>
    <t>Łączna wartość netto:</t>
  </si>
  <si>
    <t>..............................., dnia ....................................... r.</t>
  </si>
  <si>
    <t>…................................. zł, słownie (…...................................................................................................................)</t>
  </si>
  <si>
    <t>…................................. zł, słownie (…......................................................................................................................................................)</t>
  </si>
  <si>
    <t>Nr ZP/ZO/10/2022</t>
  </si>
  <si>
    <t xml:space="preserve">Zakup i sukcesywna dostawa owoców, warzyw i produktów podobnych do Domu Pomocy Społecznej w Nielestnie - CPV 15300000-1 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</si>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</sst>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 applyAlignment="1">
      <alignment wrapText="1"/>
    </xf>
    <xf numFmtId="2" fontId="3" fillId="0" borderId="0" xfId="0" applyNumberFormat="1" applyFont="1"/>
    <xf numFmtId="9" fontId="3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0" fontId="2" fillId="0" borderId="0" xfId="0" applyFont="1" applyBorder="1" applyAlignment="1">
      <alignment horizontal="center" wrapText="1"/>
    </xf>
    <xf numFmtId="9" fontId="5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9" fontId="7" fillId="0" borderId="0" xfId="0" applyNumberFormat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9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Normal="100" workbookViewId="0">
      <selection activeCell="B1" sqref="B1:C1"/>
    </sheetView>
  </sheetViews>
  <sheetFormatPr defaultColWidth="9" defaultRowHeight="13.2"/>
  <cols>
    <col min="1" max="1" width="4.3984375" style="12" bestFit="1" customWidth="1"/>
    <col min="2" max="2" width="24.09765625" style="6" customWidth="1"/>
    <col min="3" max="3" width="21.59765625" style="6" customWidth="1"/>
    <col min="4" max="4" width="5.5" style="7" customWidth="1"/>
    <col min="5" max="5" width="5.19921875" style="7" bestFit="1" customWidth="1"/>
    <col min="6" max="6" width="13.09765625" style="9" customWidth="1"/>
    <col min="7" max="7" width="8.69921875" style="9" customWidth="1"/>
    <col min="8" max="8" width="10.3984375" style="9" bestFit="1" customWidth="1"/>
    <col min="9" max="9" width="10.19921875" style="9" customWidth="1"/>
    <col min="10" max="10" width="8.3984375" style="7" customWidth="1"/>
    <col min="11" max="16384" width="9" style="7"/>
  </cols>
  <sheetData>
    <row r="1" spans="1:12">
      <c r="B1" s="57" t="s">
        <v>176</v>
      </c>
      <c r="C1" s="57"/>
      <c r="K1" s="24" t="s">
        <v>127</v>
      </c>
    </row>
    <row r="2" spans="1:12">
      <c r="K2" s="25" t="s">
        <v>128</v>
      </c>
    </row>
    <row r="3" spans="1:12" ht="14.4">
      <c r="K3" s="26" t="s">
        <v>174</v>
      </c>
    </row>
    <row r="4" spans="1:12" s="2" customFormat="1">
      <c r="A4" s="12"/>
      <c r="B4" s="1"/>
      <c r="C4" s="1"/>
      <c r="D4" s="1"/>
      <c r="G4" s="1"/>
      <c r="H4" s="3"/>
      <c r="I4" s="4"/>
      <c r="J4" s="4"/>
      <c r="K4" s="4"/>
      <c r="L4" s="5"/>
    </row>
    <row r="5" spans="1:12" s="2" customFormat="1" ht="14.25" customHeight="1">
      <c r="A5" s="12"/>
      <c r="B5" s="1"/>
      <c r="C5" s="59" t="s">
        <v>56</v>
      </c>
      <c r="D5" s="59"/>
      <c r="E5" s="59"/>
      <c r="F5" s="59"/>
      <c r="G5" s="59"/>
      <c r="H5" s="59"/>
      <c r="I5" s="59"/>
      <c r="J5" s="4"/>
      <c r="K5" s="4"/>
      <c r="L5" s="5"/>
    </row>
    <row r="6" spans="1:12">
      <c r="D6" s="6"/>
      <c r="F6" s="7"/>
      <c r="G6" s="6"/>
      <c r="H6" s="8"/>
      <c r="J6" s="9"/>
      <c r="K6" s="10"/>
      <c r="L6" s="11"/>
    </row>
    <row r="7" spans="1:12" ht="13.2" customHeight="1">
      <c r="A7" s="63" t="s">
        <v>175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56"/>
    </row>
    <row r="8" spans="1:12">
      <c r="D8" s="6"/>
      <c r="F8" s="7"/>
      <c r="G8" s="6"/>
      <c r="H8" s="8"/>
      <c r="J8" s="9"/>
      <c r="K8" s="10"/>
      <c r="L8" s="11"/>
    </row>
    <row r="9" spans="1:12" ht="45" customHeight="1">
      <c r="A9" s="60" t="s">
        <v>129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s="22" customFormat="1" ht="57" customHeight="1">
      <c r="A10" s="27" t="s">
        <v>1</v>
      </c>
      <c r="B10" s="28" t="s">
        <v>2</v>
      </c>
      <c r="C10" s="28" t="s">
        <v>106</v>
      </c>
      <c r="D10" s="27" t="s">
        <v>55</v>
      </c>
      <c r="E10" s="27" t="s">
        <v>0</v>
      </c>
      <c r="F10" s="28" t="s">
        <v>105</v>
      </c>
      <c r="G10" s="29" t="s">
        <v>130</v>
      </c>
      <c r="H10" s="29" t="s">
        <v>131</v>
      </c>
      <c r="I10" s="29" t="s">
        <v>132</v>
      </c>
      <c r="J10" s="29" t="s">
        <v>133</v>
      </c>
      <c r="K10" s="30" t="s">
        <v>3</v>
      </c>
    </row>
    <row r="11" spans="1:12" s="33" customFormat="1" ht="10.199999999999999">
      <c r="A11" s="31" t="s">
        <v>4</v>
      </c>
      <c r="B11" s="32" t="s">
        <v>6</v>
      </c>
      <c r="C11" s="32" t="s">
        <v>7</v>
      </c>
      <c r="D11" s="31" t="s">
        <v>8</v>
      </c>
      <c r="E11" s="31" t="s">
        <v>9</v>
      </c>
      <c r="F11" s="32" t="s">
        <v>10</v>
      </c>
      <c r="G11" s="32" t="s">
        <v>11</v>
      </c>
      <c r="H11" s="32" t="s">
        <v>12</v>
      </c>
      <c r="I11" s="32" t="s">
        <v>13</v>
      </c>
      <c r="J11" s="32" t="s">
        <v>14</v>
      </c>
      <c r="K11" s="31" t="s">
        <v>15</v>
      </c>
    </row>
    <row r="12" spans="1:12" s="23" customFormat="1" ht="26.4">
      <c r="A12" s="47" t="s">
        <v>4</v>
      </c>
      <c r="B12" s="41" t="s">
        <v>59</v>
      </c>
      <c r="C12" s="50" t="s">
        <v>135</v>
      </c>
      <c r="D12" s="48" t="s">
        <v>104</v>
      </c>
      <c r="E12" s="42">
        <v>80</v>
      </c>
      <c r="F12" s="43"/>
      <c r="G12" s="34"/>
      <c r="H12" s="35">
        <f t="shared" ref="H12:H43" si="0">G12*E12</f>
        <v>0</v>
      </c>
      <c r="I12" s="35">
        <f t="shared" ref="I12:I43" si="1">G12+(G12*K12)</f>
        <v>0</v>
      </c>
      <c r="J12" s="35">
        <f t="shared" ref="J12:J43" si="2">I12*E12</f>
        <v>0</v>
      </c>
      <c r="K12" s="36"/>
    </row>
    <row r="13" spans="1:12" s="23" customFormat="1" ht="26.4">
      <c r="A13" s="47" t="s">
        <v>6</v>
      </c>
      <c r="B13" s="41" t="s">
        <v>60</v>
      </c>
      <c r="C13" s="50" t="s">
        <v>136</v>
      </c>
      <c r="D13" s="48" t="s">
        <v>104</v>
      </c>
      <c r="E13" s="42">
        <v>440</v>
      </c>
      <c r="F13" s="43"/>
      <c r="G13" s="34"/>
      <c r="H13" s="35">
        <f t="shared" si="0"/>
        <v>0</v>
      </c>
      <c r="I13" s="35">
        <f t="shared" si="1"/>
        <v>0</v>
      </c>
      <c r="J13" s="35">
        <f t="shared" si="2"/>
        <v>0</v>
      </c>
      <c r="K13" s="36"/>
    </row>
    <row r="14" spans="1:12" s="23" customFormat="1" ht="26.4">
      <c r="A14" s="47" t="s">
        <v>7</v>
      </c>
      <c r="B14" s="41" t="s">
        <v>61</v>
      </c>
      <c r="C14" s="50" t="s">
        <v>111</v>
      </c>
      <c r="D14" s="48" t="s">
        <v>5</v>
      </c>
      <c r="E14" s="42">
        <v>30</v>
      </c>
      <c r="F14" s="43"/>
      <c r="G14" s="34"/>
      <c r="H14" s="35">
        <f t="shared" si="0"/>
        <v>0</v>
      </c>
      <c r="I14" s="35">
        <f t="shared" si="1"/>
        <v>0</v>
      </c>
      <c r="J14" s="35">
        <f t="shared" si="2"/>
        <v>0</v>
      </c>
      <c r="K14" s="36"/>
    </row>
    <row r="15" spans="1:12" s="23" customFormat="1" ht="26.4">
      <c r="A15" s="47" t="s">
        <v>8</v>
      </c>
      <c r="B15" s="41" t="s">
        <v>62</v>
      </c>
      <c r="C15" s="50" t="s">
        <v>137</v>
      </c>
      <c r="D15" s="48" t="s">
        <v>5</v>
      </c>
      <c r="E15" s="42">
        <v>30</v>
      </c>
      <c r="F15" s="43"/>
      <c r="G15" s="34"/>
      <c r="H15" s="35">
        <f t="shared" si="0"/>
        <v>0</v>
      </c>
      <c r="I15" s="35">
        <f t="shared" si="1"/>
        <v>0</v>
      </c>
      <c r="J15" s="35">
        <f t="shared" si="2"/>
        <v>0</v>
      </c>
      <c r="K15" s="36"/>
    </row>
    <row r="16" spans="1:12" s="23" customFormat="1">
      <c r="A16" s="47" t="s">
        <v>9</v>
      </c>
      <c r="B16" s="41" t="s">
        <v>58</v>
      </c>
      <c r="C16" s="50" t="s">
        <v>139</v>
      </c>
      <c r="D16" s="49" t="s">
        <v>104</v>
      </c>
      <c r="E16" s="44">
        <v>15</v>
      </c>
      <c r="F16" s="45"/>
      <c r="G16" s="34"/>
      <c r="H16" s="35">
        <f t="shared" si="0"/>
        <v>0</v>
      </c>
      <c r="I16" s="35">
        <f t="shared" si="1"/>
        <v>0</v>
      </c>
      <c r="J16" s="35">
        <f t="shared" si="2"/>
        <v>0</v>
      </c>
      <c r="K16" s="36"/>
      <c r="L16" s="46"/>
    </row>
    <row r="17" spans="1:12" s="46" customFormat="1" ht="26.4">
      <c r="A17" s="47" t="s">
        <v>10</v>
      </c>
      <c r="B17" s="41" t="s">
        <v>63</v>
      </c>
      <c r="C17" s="50" t="s">
        <v>138</v>
      </c>
      <c r="D17" s="48" t="s">
        <v>104</v>
      </c>
      <c r="E17" s="42">
        <v>670</v>
      </c>
      <c r="F17" s="43"/>
      <c r="G17" s="34"/>
      <c r="H17" s="35">
        <f t="shared" si="0"/>
        <v>0</v>
      </c>
      <c r="I17" s="35">
        <f t="shared" si="1"/>
        <v>0</v>
      </c>
      <c r="J17" s="35">
        <f t="shared" si="2"/>
        <v>0</v>
      </c>
      <c r="K17" s="36"/>
      <c r="L17" s="23"/>
    </row>
    <row r="18" spans="1:12" s="23" customFormat="1" ht="39.6">
      <c r="A18" s="47" t="s">
        <v>11</v>
      </c>
      <c r="B18" s="41" t="s">
        <v>64</v>
      </c>
      <c r="C18" s="50" t="s">
        <v>140</v>
      </c>
      <c r="D18" s="48" t="s">
        <v>104</v>
      </c>
      <c r="E18" s="42">
        <v>450</v>
      </c>
      <c r="F18" s="43"/>
      <c r="G18" s="34"/>
      <c r="H18" s="35">
        <f t="shared" si="0"/>
        <v>0</v>
      </c>
      <c r="I18" s="35">
        <f t="shared" si="1"/>
        <v>0</v>
      </c>
      <c r="J18" s="35">
        <f t="shared" si="2"/>
        <v>0</v>
      </c>
      <c r="K18" s="36"/>
    </row>
    <row r="19" spans="1:12" s="23" customFormat="1">
      <c r="A19" s="47" t="s">
        <v>12</v>
      </c>
      <c r="B19" s="41" t="s">
        <v>71</v>
      </c>
      <c r="C19" s="50" t="s">
        <v>147</v>
      </c>
      <c r="D19" s="48" t="s">
        <v>124</v>
      </c>
      <c r="E19" s="42">
        <v>100</v>
      </c>
      <c r="F19" s="43"/>
      <c r="G19" s="34"/>
      <c r="H19" s="35">
        <f t="shared" si="0"/>
        <v>0</v>
      </c>
      <c r="I19" s="35">
        <f t="shared" si="1"/>
        <v>0</v>
      </c>
      <c r="J19" s="35">
        <f t="shared" si="2"/>
        <v>0</v>
      </c>
      <c r="K19" s="36"/>
    </row>
    <row r="20" spans="1:12" s="23" customFormat="1" ht="26.4">
      <c r="A20" s="47" t="s">
        <v>13</v>
      </c>
      <c r="B20" s="41" t="s">
        <v>65</v>
      </c>
      <c r="C20" s="50" t="s">
        <v>141</v>
      </c>
      <c r="D20" s="48" t="s">
        <v>104</v>
      </c>
      <c r="E20" s="42">
        <v>100</v>
      </c>
      <c r="F20" s="43"/>
      <c r="G20" s="34"/>
      <c r="H20" s="35">
        <f t="shared" si="0"/>
        <v>0</v>
      </c>
      <c r="I20" s="35">
        <f t="shared" si="1"/>
        <v>0</v>
      </c>
      <c r="J20" s="35">
        <f t="shared" si="2"/>
        <v>0</v>
      </c>
      <c r="K20" s="36"/>
    </row>
    <row r="21" spans="1:12" s="23" customFormat="1" ht="26.4">
      <c r="A21" s="47" t="s">
        <v>14</v>
      </c>
      <c r="B21" s="41" t="s">
        <v>66</v>
      </c>
      <c r="C21" s="50" t="s">
        <v>112</v>
      </c>
      <c r="D21" s="48" t="s">
        <v>5</v>
      </c>
      <c r="E21" s="42">
        <v>250</v>
      </c>
      <c r="F21" s="43"/>
      <c r="G21" s="34"/>
      <c r="H21" s="35">
        <f t="shared" si="0"/>
        <v>0</v>
      </c>
      <c r="I21" s="35">
        <f t="shared" si="1"/>
        <v>0</v>
      </c>
      <c r="J21" s="35">
        <f t="shared" si="2"/>
        <v>0</v>
      </c>
      <c r="K21" s="36"/>
    </row>
    <row r="22" spans="1:12" s="23" customFormat="1" ht="26.4">
      <c r="A22" s="47" t="s">
        <v>15</v>
      </c>
      <c r="B22" s="41" t="s">
        <v>67</v>
      </c>
      <c r="C22" s="50" t="s">
        <v>142</v>
      </c>
      <c r="D22" s="48" t="s">
        <v>104</v>
      </c>
      <c r="E22" s="42">
        <v>30</v>
      </c>
      <c r="F22" s="43"/>
      <c r="G22" s="34"/>
      <c r="H22" s="35">
        <f t="shared" si="0"/>
        <v>0</v>
      </c>
      <c r="I22" s="35">
        <f t="shared" si="1"/>
        <v>0</v>
      </c>
      <c r="J22" s="35">
        <f t="shared" si="2"/>
        <v>0</v>
      </c>
      <c r="K22" s="36"/>
    </row>
    <row r="23" spans="1:12" s="23" customFormat="1">
      <c r="A23" s="47" t="s">
        <v>16</v>
      </c>
      <c r="B23" s="41" t="s">
        <v>68</v>
      </c>
      <c r="C23" s="50" t="s">
        <v>143</v>
      </c>
      <c r="D23" s="48" t="s">
        <v>104</v>
      </c>
      <c r="E23" s="42">
        <v>30</v>
      </c>
      <c r="F23" s="43"/>
      <c r="G23" s="34"/>
      <c r="H23" s="35">
        <f t="shared" si="0"/>
        <v>0</v>
      </c>
      <c r="I23" s="35">
        <f t="shared" si="1"/>
        <v>0</v>
      </c>
      <c r="J23" s="35">
        <f t="shared" si="2"/>
        <v>0</v>
      </c>
      <c r="K23" s="36"/>
    </row>
    <row r="24" spans="1:12" s="23" customFormat="1">
      <c r="A24" s="47" t="s">
        <v>17</v>
      </c>
      <c r="B24" s="41" t="s">
        <v>126</v>
      </c>
      <c r="C24" s="50" t="s">
        <v>145</v>
      </c>
      <c r="D24" s="48" t="s">
        <v>104</v>
      </c>
      <c r="E24" s="42">
        <v>90</v>
      </c>
      <c r="F24" s="43"/>
      <c r="G24" s="34"/>
      <c r="H24" s="35">
        <f t="shared" si="0"/>
        <v>0</v>
      </c>
      <c r="I24" s="35">
        <f t="shared" si="1"/>
        <v>0</v>
      </c>
      <c r="J24" s="35">
        <f t="shared" si="2"/>
        <v>0</v>
      </c>
      <c r="K24" s="36"/>
    </row>
    <row r="25" spans="1:12" s="23" customFormat="1" ht="26.4">
      <c r="A25" s="47" t="s">
        <v>18</v>
      </c>
      <c r="B25" s="41" t="s">
        <v>69</v>
      </c>
      <c r="C25" s="50" t="s">
        <v>144</v>
      </c>
      <c r="D25" s="48" t="s">
        <v>104</v>
      </c>
      <c r="E25" s="42">
        <v>170</v>
      </c>
      <c r="F25" s="43"/>
      <c r="G25" s="34"/>
      <c r="H25" s="35">
        <f t="shared" si="0"/>
        <v>0</v>
      </c>
      <c r="I25" s="35">
        <f t="shared" si="1"/>
        <v>0</v>
      </c>
      <c r="J25" s="35">
        <f t="shared" si="2"/>
        <v>0</v>
      </c>
      <c r="K25" s="36"/>
    </row>
    <row r="26" spans="1:12" s="23" customFormat="1" ht="26.4">
      <c r="A26" s="47" t="s">
        <v>19</v>
      </c>
      <c r="B26" s="41" t="s">
        <v>70</v>
      </c>
      <c r="C26" s="50" t="s">
        <v>146</v>
      </c>
      <c r="D26" s="48" t="s">
        <v>104</v>
      </c>
      <c r="E26" s="42">
        <v>1500</v>
      </c>
      <c r="F26" s="43"/>
      <c r="G26" s="34"/>
      <c r="H26" s="35">
        <f t="shared" si="0"/>
        <v>0</v>
      </c>
      <c r="I26" s="35">
        <f t="shared" si="1"/>
        <v>0</v>
      </c>
      <c r="J26" s="35">
        <f t="shared" si="2"/>
        <v>0</v>
      </c>
      <c r="K26" s="36"/>
    </row>
    <row r="27" spans="1:12" s="23" customFormat="1">
      <c r="A27" s="47" t="s">
        <v>20</v>
      </c>
      <c r="B27" s="41" t="s">
        <v>79</v>
      </c>
      <c r="C27" s="50" t="s">
        <v>154</v>
      </c>
      <c r="D27" s="48" t="s">
        <v>5</v>
      </c>
      <c r="E27" s="42">
        <v>30</v>
      </c>
      <c r="F27" s="43"/>
      <c r="G27" s="34"/>
      <c r="H27" s="35">
        <f t="shared" si="0"/>
        <v>0</v>
      </c>
      <c r="I27" s="35">
        <f t="shared" si="1"/>
        <v>0</v>
      </c>
      <c r="J27" s="35">
        <f t="shared" si="2"/>
        <v>0</v>
      </c>
      <c r="K27" s="36"/>
    </row>
    <row r="28" spans="1:12" s="23" customFormat="1" ht="26.4">
      <c r="A28" s="47" t="s">
        <v>21</v>
      </c>
      <c r="B28" s="41" t="s">
        <v>72</v>
      </c>
      <c r="C28" s="50" t="s">
        <v>148</v>
      </c>
      <c r="D28" s="48" t="s">
        <v>104</v>
      </c>
      <c r="E28" s="42">
        <v>200</v>
      </c>
      <c r="F28" s="43"/>
      <c r="G28" s="34"/>
      <c r="H28" s="35">
        <f t="shared" si="0"/>
        <v>0</v>
      </c>
      <c r="I28" s="35">
        <f t="shared" si="1"/>
        <v>0</v>
      </c>
      <c r="J28" s="35">
        <f t="shared" si="2"/>
        <v>0</v>
      </c>
      <c r="K28" s="36"/>
    </row>
    <row r="29" spans="1:12" s="23" customFormat="1" ht="26.4">
      <c r="A29" s="47" t="s">
        <v>22</v>
      </c>
      <c r="B29" s="41" t="s">
        <v>73</v>
      </c>
      <c r="C29" s="50" t="s">
        <v>149</v>
      </c>
      <c r="D29" s="48" t="s">
        <v>5</v>
      </c>
      <c r="E29" s="42">
        <v>40</v>
      </c>
      <c r="F29" s="43"/>
      <c r="G29" s="34"/>
      <c r="H29" s="35">
        <f t="shared" si="0"/>
        <v>0</v>
      </c>
      <c r="I29" s="35">
        <f t="shared" si="1"/>
        <v>0</v>
      </c>
      <c r="J29" s="35">
        <f t="shared" si="2"/>
        <v>0</v>
      </c>
      <c r="K29" s="36"/>
    </row>
    <row r="30" spans="1:12" s="23" customFormat="1" ht="26.4">
      <c r="A30" s="47" t="s">
        <v>23</v>
      </c>
      <c r="B30" s="41" t="s">
        <v>74</v>
      </c>
      <c r="C30" s="50" t="s">
        <v>150</v>
      </c>
      <c r="D30" s="48" t="s">
        <v>104</v>
      </c>
      <c r="E30" s="42">
        <v>180</v>
      </c>
      <c r="F30" s="43"/>
      <c r="G30" s="34"/>
      <c r="H30" s="35">
        <f t="shared" si="0"/>
        <v>0</v>
      </c>
      <c r="I30" s="35">
        <f t="shared" si="1"/>
        <v>0</v>
      </c>
      <c r="J30" s="35">
        <f t="shared" si="2"/>
        <v>0</v>
      </c>
      <c r="K30" s="36"/>
    </row>
    <row r="31" spans="1:12" s="23" customFormat="1" ht="26.4">
      <c r="A31" s="47" t="s">
        <v>24</v>
      </c>
      <c r="B31" s="41" t="s">
        <v>75</v>
      </c>
      <c r="C31" s="50" t="s">
        <v>151</v>
      </c>
      <c r="D31" s="48" t="s">
        <v>5</v>
      </c>
      <c r="E31" s="42">
        <v>20</v>
      </c>
      <c r="F31" s="43"/>
      <c r="G31" s="34"/>
      <c r="H31" s="35">
        <f t="shared" si="0"/>
        <v>0</v>
      </c>
      <c r="I31" s="35">
        <f t="shared" si="1"/>
        <v>0</v>
      </c>
      <c r="J31" s="35">
        <f t="shared" si="2"/>
        <v>0</v>
      </c>
      <c r="K31" s="36"/>
    </row>
    <row r="32" spans="1:12" s="23" customFormat="1" ht="30.6" customHeight="1">
      <c r="A32" s="47" t="s">
        <v>25</v>
      </c>
      <c r="B32" s="41" t="s">
        <v>76</v>
      </c>
      <c r="C32" s="50" t="s">
        <v>152</v>
      </c>
      <c r="D32" s="48" t="s">
        <v>104</v>
      </c>
      <c r="E32" s="42">
        <v>550</v>
      </c>
      <c r="F32" s="43"/>
      <c r="G32" s="34"/>
      <c r="H32" s="35">
        <f t="shared" si="0"/>
        <v>0</v>
      </c>
      <c r="I32" s="35">
        <f t="shared" si="1"/>
        <v>0</v>
      </c>
      <c r="J32" s="35">
        <f t="shared" si="2"/>
        <v>0</v>
      </c>
      <c r="K32" s="36"/>
    </row>
    <row r="33" spans="1:11" s="23" customFormat="1" ht="26.4">
      <c r="A33" s="47" t="s">
        <v>26</v>
      </c>
      <c r="B33" s="41" t="s">
        <v>78</v>
      </c>
      <c r="C33" s="50" t="s">
        <v>153</v>
      </c>
      <c r="D33" s="48" t="s">
        <v>104</v>
      </c>
      <c r="E33" s="42">
        <v>250</v>
      </c>
      <c r="F33" s="43"/>
      <c r="G33" s="34"/>
      <c r="H33" s="35">
        <f t="shared" si="0"/>
        <v>0</v>
      </c>
      <c r="I33" s="35">
        <f t="shared" si="1"/>
        <v>0</v>
      </c>
      <c r="J33" s="35">
        <f t="shared" si="2"/>
        <v>0</v>
      </c>
      <c r="K33" s="36"/>
    </row>
    <row r="34" spans="1:11" s="23" customFormat="1" ht="26.4">
      <c r="A34" s="47" t="s">
        <v>27</v>
      </c>
      <c r="B34" s="41" t="s">
        <v>77</v>
      </c>
      <c r="C34" s="50" t="s">
        <v>113</v>
      </c>
      <c r="D34" s="48" t="s">
        <v>104</v>
      </c>
      <c r="E34" s="42">
        <v>30</v>
      </c>
      <c r="F34" s="43"/>
      <c r="G34" s="34"/>
      <c r="H34" s="35">
        <f t="shared" si="0"/>
        <v>0</v>
      </c>
      <c r="I34" s="35">
        <f t="shared" si="1"/>
        <v>0</v>
      </c>
      <c r="J34" s="35">
        <f t="shared" si="2"/>
        <v>0</v>
      </c>
      <c r="K34" s="36"/>
    </row>
    <row r="35" spans="1:11" s="23" customFormat="1" ht="13.8">
      <c r="A35" s="47" t="s">
        <v>28</v>
      </c>
      <c r="B35" s="41" t="s">
        <v>103</v>
      </c>
      <c r="C35" s="51" t="s">
        <v>123</v>
      </c>
      <c r="D35" s="48" t="s">
        <v>104</v>
      </c>
      <c r="E35" s="42">
        <v>20</v>
      </c>
      <c r="F35" s="43"/>
      <c r="G35" s="34"/>
      <c r="H35" s="35">
        <f t="shared" si="0"/>
        <v>0</v>
      </c>
      <c r="I35" s="35">
        <f t="shared" si="1"/>
        <v>0</v>
      </c>
      <c r="J35" s="35">
        <f t="shared" si="2"/>
        <v>0</v>
      </c>
      <c r="K35" s="36"/>
    </row>
    <row r="36" spans="1:11" s="23" customFormat="1" ht="26.4">
      <c r="A36" s="47" t="s">
        <v>29</v>
      </c>
      <c r="B36" s="41" t="s">
        <v>80</v>
      </c>
      <c r="C36" s="50" t="s">
        <v>155</v>
      </c>
      <c r="D36" s="48" t="s">
        <v>5</v>
      </c>
      <c r="E36" s="42">
        <v>700</v>
      </c>
      <c r="F36" s="43"/>
      <c r="G36" s="34"/>
      <c r="H36" s="35">
        <f t="shared" si="0"/>
        <v>0</v>
      </c>
      <c r="I36" s="35">
        <f t="shared" si="1"/>
        <v>0</v>
      </c>
      <c r="J36" s="35">
        <f t="shared" si="2"/>
        <v>0</v>
      </c>
      <c r="K36" s="36"/>
    </row>
    <row r="37" spans="1:11" s="23" customFormat="1" ht="39.6">
      <c r="A37" s="47" t="s">
        <v>30</v>
      </c>
      <c r="B37" s="41" t="s">
        <v>81</v>
      </c>
      <c r="C37" s="50" t="s">
        <v>156</v>
      </c>
      <c r="D37" s="48" t="s">
        <v>104</v>
      </c>
      <c r="E37" s="42">
        <v>80</v>
      </c>
      <c r="F37" s="43"/>
      <c r="G37" s="34"/>
      <c r="H37" s="35">
        <f t="shared" si="0"/>
        <v>0</v>
      </c>
      <c r="I37" s="35">
        <f t="shared" si="1"/>
        <v>0</v>
      </c>
      <c r="J37" s="35">
        <f t="shared" si="2"/>
        <v>0</v>
      </c>
      <c r="K37" s="36"/>
    </row>
    <row r="38" spans="1:11" s="23" customFormat="1" ht="39.6">
      <c r="A38" s="47" t="s">
        <v>31</v>
      </c>
      <c r="B38" s="41" t="s">
        <v>82</v>
      </c>
      <c r="C38" s="50" t="s">
        <v>157</v>
      </c>
      <c r="D38" s="48" t="s">
        <v>104</v>
      </c>
      <c r="E38" s="42">
        <v>800</v>
      </c>
      <c r="F38" s="43"/>
      <c r="G38" s="34"/>
      <c r="H38" s="35">
        <f t="shared" si="0"/>
        <v>0</v>
      </c>
      <c r="I38" s="35">
        <f t="shared" si="1"/>
        <v>0</v>
      </c>
      <c r="J38" s="35">
        <f t="shared" si="2"/>
        <v>0</v>
      </c>
      <c r="K38" s="36"/>
    </row>
    <row r="39" spans="1:11" s="23" customFormat="1">
      <c r="A39" s="47" t="s">
        <v>32</v>
      </c>
      <c r="B39" s="41" t="s">
        <v>83</v>
      </c>
      <c r="C39" s="50" t="s">
        <v>158</v>
      </c>
      <c r="D39" s="48" t="s">
        <v>104</v>
      </c>
      <c r="E39" s="42">
        <v>40</v>
      </c>
      <c r="F39" s="43"/>
      <c r="G39" s="34"/>
      <c r="H39" s="35">
        <f t="shared" si="0"/>
        <v>0</v>
      </c>
      <c r="I39" s="35">
        <f t="shared" si="1"/>
        <v>0</v>
      </c>
      <c r="J39" s="35">
        <f t="shared" si="2"/>
        <v>0</v>
      </c>
      <c r="K39" s="36"/>
    </row>
    <row r="40" spans="1:11" s="23" customFormat="1" ht="26.4">
      <c r="A40" s="47" t="s">
        <v>33</v>
      </c>
      <c r="B40" s="41" t="s">
        <v>85</v>
      </c>
      <c r="C40" s="50" t="s">
        <v>114</v>
      </c>
      <c r="D40" s="48" t="s">
        <v>104</v>
      </c>
      <c r="E40" s="42">
        <v>200</v>
      </c>
      <c r="F40" s="43"/>
      <c r="G40" s="34"/>
      <c r="H40" s="35">
        <f t="shared" si="0"/>
        <v>0</v>
      </c>
      <c r="I40" s="35">
        <f t="shared" si="1"/>
        <v>0</v>
      </c>
      <c r="J40" s="35">
        <f t="shared" si="2"/>
        <v>0</v>
      </c>
      <c r="K40" s="36"/>
    </row>
    <row r="41" spans="1:11" s="23" customFormat="1">
      <c r="A41" s="47" t="s">
        <v>34</v>
      </c>
      <c r="B41" s="41" t="s">
        <v>125</v>
      </c>
      <c r="C41" s="50"/>
      <c r="D41" s="48" t="s">
        <v>104</v>
      </c>
      <c r="E41" s="42">
        <v>200</v>
      </c>
      <c r="F41" s="43"/>
      <c r="G41" s="34"/>
      <c r="H41" s="35">
        <f t="shared" si="0"/>
        <v>0</v>
      </c>
      <c r="I41" s="35">
        <f t="shared" si="1"/>
        <v>0</v>
      </c>
      <c r="J41" s="35">
        <f t="shared" si="2"/>
        <v>0</v>
      </c>
      <c r="K41" s="36"/>
    </row>
    <row r="42" spans="1:11" s="23" customFormat="1" ht="26.4">
      <c r="A42" s="47" t="s">
        <v>35</v>
      </c>
      <c r="B42" s="41" t="s">
        <v>84</v>
      </c>
      <c r="C42" s="50" t="s">
        <v>159</v>
      </c>
      <c r="D42" s="48" t="s">
        <v>104</v>
      </c>
      <c r="E42" s="42">
        <v>250</v>
      </c>
      <c r="F42" s="43"/>
      <c r="G42" s="34"/>
      <c r="H42" s="35">
        <f t="shared" si="0"/>
        <v>0</v>
      </c>
      <c r="I42" s="35">
        <f t="shared" si="1"/>
        <v>0</v>
      </c>
      <c r="J42" s="35">
        <f t="shared" si="2"/>
        <v>0</v>
      </c>
      <c r="K42" s="36"/>
    </row>
    <row r="43" spans="1:11" s="23" customFormat="1" ht="26.4">
      <c r="A43" s="47" t="s">
        <v>36</v>
      </c>
      <c r="B43" s="41" t="s">
        <v>86</v>
      </c>
      <c r="C43" s="50" t="s">
        <v>160</v>
      </c>
      <c r="D43" s="48" t="s">
        <v>104</v>
      </c>
      <c r="E43" s="42">
        <v>255</v>
      </c>
      <c r="F43" s="43"/>
      <c r="G43" s="34"/>
      <c r="H43" s="35">
        <f t="shared" si="0"/>
        <v>0</v>
      </c>
      <c r="I43" s="35">
        <f t="shared" si="1"/>
        <v>0</v>
      </c>
      <c r="J43" s="35">
        <f t="shared" si="2"/>
        <v>0</v>
      </c>
      <c r="K43" s="36"/>
    </row>
    <row r="44" spans="1:11" s="23" customFormat="1">
      <c r="A44" s="47" t="s">
        <v>37</v>
      </c>
      <c r="B44" s="41" t="s">
        <v>88</v>
      </c>
      <c r="C44" s="50" t="s">
        <v>162</v>
      </c>
      <c r="D44" s="48" t="s">
        <v>104</v>
      </c>
      <c r="E44" s="42">
        <v>320</v>
      </c>
      <c r="F44" s="43"/>
      <c r="G44" s="34"/>
      <c r="H44" s="35">
        <f t="shared" ref="H44:H61" si="3">G44*E44</f>
        <v>0</v>
      </c>
      <c r="I44" s="35">
        <f t="shared" ref="I44:I61" si="4">G44+(G44*K44)</f>
        <v>0</v>
      </c>
      <c r="J44" s="35">
        <f t="shared" ref="J44:J61" si="5">I44*E44</f>
        <v>0</v>
      </c>
      <c r="K44" s="36"/>
    </row>
    <row r="45" spans="1:11" s="23" customFormat="1">
      <c r="A45" s="47" t="s">
        <v>38</v>
      </c>
      <c r="B45" s="41" t="s">
        <v>164</v>
      </c>
      <c r="C45" s="50" t="s">
        <v>158</v>
      </c>
      <c r="D45" s="48" t="s">
        <v>104</v>
      </c>
      <c r="E45" s="42">
        <v>90</v>
      </c>
      <c r="F45" s="43"/>
      <c r="G45" s="34"/>
      <c r="H45" s="35">
        <f t="shared" si="3"/>
        <v>0</v>
      </c>
      <c r="I45" s="35">
        <f t="shared" si="4"/>
        <v>0</v>
      </c>
      <c r="J45" s="35">
        <f t="shared" si="5"/>
        <v>0</v>
      </c>
      <c r="K45" s="36"/>
    </row>
    <row r="46" spans="1:11" s="23" customFormat="1" ht="39.6">
      <c r="A46" s="47" t="s">
        <v>39</v>
      </c>
      <c r="B46" s="41" t="s">
        <v>89</v>
      </c>
      <c r="C46" s="50" t="s">
        <v>163</v>
      </c>
      <c r="D46" s="48" t="s">
        <v>104</v>
      </c>
      <c r="E46" s="42">
        <v>500</v>
      </c>
      <c r="F46" s="43"/>
      <c r="G46" s="34"/>
      <c r="H46" s="35">
        <f t="shared" si="3"/>
        <v>0</v>
      </c>
      <c r="I46" s="35">
        <f t="shared" si="4"/>
        <v>0</v>
      </c>
      <c r="J46" s="35">
        <f t="shared" si="5"/>
        <v>0</v>
      </c>
      <c r="K46" s="36"/>
    </row>
    <row r="47" spans="1:11" s="23" customFormat="1">
      <c r="A47" s="47" t="s">
        <v>40</v>
      </c>
      <c r="B47" s="41" t="s">
        <v>165</v>
      </c>
      <c r="C47" s="50" t="s">
        <v>115</v>
      </c>
      <c r="D47" s="48" t="s">
        <v>5</v>
      </c>
      <c r="E47" s="42">
        <v>300</v>
      </c>
      <c r="F47" s="43"/>
      <c r="G47" s="34"/>
      <c r="H47" s="35">
        <f t="shared" si="3"/>
        <v>0</v>
      </c>
      <c r="I47" s="35">
        <f t="shared" si="4"/>
        <v>0</v>
      </c>
      <c r="J47" s="35">
        <f t="shared" si="5"/>
        <v>0</v>
      </c>
      <c r="K47" s="36"/>
    </row>
    <row r="48" spans="1:11" s="46" customFormat="1">
      <c r="A48" s="47" t="s">
        <v>41</v>
      </c>
      <c r="B48" s="41" t="s">
        <v>90</v>
      </c>
      <c r="C48" s="50" t="s">
        <v>116</v>
      </c>
      <c r="D48" s="49" t="s">
        <v>104</v>
      </c>
      <c r="E48" s="44">
        <v>8</v>
      </c>
      <c r="F48" s="45"/>
      <c r="G48" s="34"/>
      <c r="H48" s="35">
        <f t="shared" si="3"/>
        <v>0</v>
      </c>
      <c r="I48" s="35">
        <f t="shared" si="4"/>
        <v>0</v>
      </c>
      <c r="J48" s="35">
        <f t="shared" si="5"/>
        <v>0</v>
      </c>
      <c r="K48" s="36"/>
    </row>
    <row r="49" spans="1:11" s="23" customFormat="1">
      <c r="A49" s="47" t="s">
        <v>42</v>
      </c>
      <c r="B49" s="41" t="s">
        <v>91</v>
      </c>
      <c r="C49" s="50" t="s">
        <v>117</v>
      </c>
      <c r="D49" s="48" t="s">
        <v>104</v>
      </c>
      <c r="E49" s="42">
        <v>40</v>
      </c>
      <c r="F49" s="43"/>
      <c r="G49" s="34"/>
      <c r="H49" s="35">
        <f t="shared" si="3"/>
        <v>0</v>
      </c>
      <c r="I49" s="35">
        <f t="shared" si="4"/>
        <v>0</v>
      </c>
      <c r="J49" s="35">
        <f t="shared" si="5"/>
        <v>0</v>
      </c>
      <c r="K49" s="36"/>
    </row>
    <row r="50" spans="1:11" s="23" customFormat="1" ht="39.6">
      <c r="A50" s="47" t="s">
        <v>43</v>
      </c>
      <c r="B50" s="41" t="s">
        <v>92</v>
      </c>
      <c r="C50" s="50" t="s">
        <v>166</v>
      </c>
      <c r="D50" s="48" t="s">
        <v>5</v>
      </c>
      <c r="E50" s="42">
        <v>650</v>
      </c>
      <c r="F50" s="43"/>
      <c r="G50" s="34"/>
      <c r="H50" s="35">
        <f t="shared" si="3"/>
        <v>0</v>
      </c>
      <c r="I50" s="35">
        <f t="shared" si="4"/>
        <v>0</v>
      </c>
      <c r="J50" s="35">
        <f t="shared" si="5"/>
        <v>0</v>
      </c>
      <c r="K50" s="36"/>
    </row>
    <row r="51" spans="1:11" s="23" customFormat="1" ht="26.4">
      <c r="A51" s="47" t="s">
        <v>44</v>
      </c>
      <c r="B51" s="41" t="s">
        <v>93</v>
      </c>
      <c r="C51" s="50" t="s">
        <v>118</v>
      </c>
      <c r="D51" s="48" t="s">
        <v>5</v>
      </c>
      <c r="E51" s="42">
        <v>1000</v>
      </c>
      <c r="F51" s="43"/>
      <c r="G51" s="34"/>
      <c r="H51" s="35">
        <f t="shared" si="3"/>
        <v>0</v>
      </c>
      <c r="I51" s="35">
        <f t="shared" si="4"/>
        <v>0</v>
      </c>
      <c r="J51" s="35">
        <f t="shared" si="5"/>
        <v>0</v>
      </c>
      <c r="K51" s="36"/>
    </row>
    <row r="52" spans="1:11" s="23" customFormat="1" ht="26.4">
      <c r="A52" s="47" t="s">
        <v>45</v>
      </c>
      <c r="B52" s="41" t="s">
        <v>95</v>
      </c>
      <c r="C52" s="50" t="s">
        <v>118</v>
      </c>
      <c r="D52" s="48" t="s">
        <v>5</v>
      </c>
      <c r="E52" s="42">
        <v>80</v>
      </c>
      <c r="F52" s="43"/>
      <c r="G52" s="34"/>
      <c r="H52" s="35">
        <f t="shared" si="3"/>
        <v>0</v>
      </c>
      <c r="I52" s="35">
        <f t="shared" si="4"/>
        <v>0</v>
      </c>
      <c r="J52" s="35">
        <f t="shared" si="5"/>
        <v>0</v>
      </c>
      <c r="K52" s="36"/>
    </row>
    <row r="53" spans="1:11" s="23" customFormat="1" ht="26.4">
      <c r="A53" s="47" t="s">
        <v>46</v>
      </c>
      <c r="B53" s="41" t="s">
        <v>94</v>
      </c>
      <c r="C53" s="50" t="s">
        <v>118</v>
      </c>
      <c r="D53" s="48" t="s">
        <v>5</v>
      </c>
      <c r="E53" s="42">
        <v>50</v>
      </c>
      <c r="F53" s="43"/>
      <c r="G53" s="34"/>
      <c r="H53" s="35">
        <f t="shared" si="3"/>
        <v>0</v>
      </c>
      <c r="I53" s="35">
        <f t="shared" si="4"/>
        <v>0</v>
      </c>
      <c r="J53" s="35">
        <f t="shared" si="5"/>
        <v>0</v>
      </c>
      <c r="K53" s="36"/>
    </row>
    <row r="54" spans="1:11" s="23" customFormat="1">
      <c r="A54" s="47" t="s">
        <v>47</v>
      </c>
      <c r="B54" s="41" t="s">
        <v>96</v>
      </c>
      <c r="C54" s="50" t="s">
        <v>167</v>
      </c>
      <c r="D54" s="48" t="s">
        <v>104</v>
      </c>
      <c r="E54" s="42">
        <v>400</v>
      </c>
      <c r="F54" s="43"/>
      <c r="G54" s="34"/>
      <c r="H54" s="35">
        <f t="shared" si="3"/>
        <v>0</v>
      </c>
      <c r="I54" s="35">
        <f t="shared" si="4"/>
        <v>0</v>
      </c>
      <c r="J54" s="35">
        <f t="shared" si="5"/>
        <v>0</v>
      </c>
      <c r="K54" s="36"/>
    </row>
    <row r="55" spans="1:11" s="23" customFormat="1" ht="26.4">
      <c r="A55" s="47" t="s">
        <v>48</v>
      </c>
      <c r="B55" s="41" t="s">
        <v>97</v>
      </c>
      <c r="C55" s="50" t="s">
        <v>168</v>
      </c>
      <c r="D55" s="48" t="s">
        <v>5</v>
      </c>
      <c r="E55" s="42">
        <v>500</v>
      </c>
      <c r="F55" s="43"/>
      <c r="G55" s="34"/>
      <c r="H55" s="35">
        <f t="shared" si="3"/>
        <v>0</v>
      </c>
      <c r="I55" s="35">
        <f t="shared" si="4"/>
        <v>0</v>
      </c>
      <c r="J55" s="35">
        <f t="shared" si="5"/>
        <v>0</v>
      </c>
      <c r="K55" s="36"/>
    </row>
    <row r="56" spans="1:11" s="23" customFormat="1">
      <c r="A56" s="47" t="s">
        <v>49</v>
      </c>
      <c r="B56" s="41" t="s">
        <v>98</v>
      </c>
      <c r="C56" s="50" t="s">
        <v>119</v>
      </c>
      <c r="D56" s="48" t="s">
        <v>104</v>
      </c>
      <c r="E56" s="42">
        <v>20</v>
      </c>
      <c r="F56" s="43"/>
      <c r="G56" s="34"/>
      <c r="H56" s="35">
        <f t="shared" si="3"/>
        <v>0</v>
      </c>
      <c r="I56" s="35">
        <f t="shared" si="4"/>
        <v>0</v>
      </c>
      <c r="J56" s="35">
        <f t="shared" si="5"/>
        <v>0</v>
      </c>
      <c r="K56" s="36"/>
    </row>
    <row r="57" spans="1:11" s="23" customFormat="1" ht="27.6">
      <c r="A57" s="47" t="s">
        <v>50</v>
      </c>
      <c r="B57" s="41" t="s">
        <v>99</v>
      </c>
      <c r="C57" s="51" t="s">
        <v>120</v>
      </c>
      <c r="D57" s="48" t="s">
        <v>104</v>
      </c>
      <c r="E57" s="42">
        <v>30</v>
      </c>
      <c r="F57" s="43"/>
      <c r="G57" s="34"/>
      <c r="H57" s="35">
        <f t="shared" si="3"/>
        <v>0</v>
      </c>
      <c r="I57" s="35">
        <f t="shared" si="4"/>
        <v>0</v>
      </c>
      <c r="J57" s="35">
        <f t="shared" si="5"/>
        <v>0</v>
      </c>
      <c r="K57" s="36"/>
    </row>
    <row r="58" spans="1:11" s="23" customFormat="1" ht="13.8">
      <c r="A58" s="47" t="s">
        <v>51</v>
      </c>
      <c r="B58" s="41" t="s">
        <v>100</v>
      </c>
      <c r="C58" s="51" t="s">
        <v>121</v>
      </c>
      <c r="D58" s="48" t="s">
        <v>104</v>
      </c>
      <c r="E58" s="42">
        <v>10</v>
      </c>
      <c r="F58" s="43"/>
      <c r="G58" s="34"/>
      <c r="H58" s="35">
        <f t="shared" si="3"/>
        <v>0</v>
      </c>
      <c r="I58" s="35">
        <f t="shared" si="4"/>
        <v>0</v>
      </c>
      <c r="J58" s="35">
        <f t="shared" si="5"/>
        <v>0</v>
      </c>
      <c r="K58" s="36"/>
    </row>
    <row r="59" spans="1:11" s="23" customFormat="1" ht="26.4">
      <c r="A59" s="47" t="s">
        <v>52</v>
      </c>
      <c r="B59" s="41" t="s">
        <v>87</v>
      </c>
      <c r="C59" s="50" t="s">
        <v>161</v>
      </c>
      <c r="D59" s="48" t="s">
        <v>5</v>
      </c>
      <c r="E59" s="42">
        <v>600</v>
      </c>
      <c r="F59" s="43"/>
      <c r="G59" s="34"/>
      <c r="H59" s="35">
        <f t="shared" si="3"/>
        <v>0</v>
      </c>
      <c r="I59" s="35">
        <f t="shared" si="4"/>
        <v>0</v>
      </c>
      <c r="J59" s="35">
        <f t="shared" si="5"/>
        <v>0</v>
      </c>
      <c r="K59" s="36"/>
    </row>
    <row r="60" spans="1:11" s="23" customFormat="1" ht="27.6">
      <c r="A60" s="47" t="s">
        <v>53</v>
      </c>
      <c r="B60" s="41" t="s">
        <v>101</v>
      </c>
      <c r="C60" s="51" t="s">
        <v>122</v>
      </c>
      <c r="D60" s="48" t="s">
        <v>104</v>
      </c>
      <c r="E60" s="42">
        <v>13000</v>
      </c>
      <c r="F60" s="43"/>
      <c r="G60" s="34"/>
      <c r="H60" s="35">
        <f t="shared" si="3"/>
        <v>0</v>
      </c>
      <c r="I60" s="35">
        <f t="shared" si="4"/>
        <v>0</v>
      </c>
      <c r="J60" s="35">
        <f t="shared" si="5"/>
        <v>0</v>
      </c>
      <c r="K60" s="36"/>
    </row>
    <row r="61" spans="1:11" s="23" customFormat="1" ht="27.6">
      <c r="A61" s="47" t="s">
        <v>54</v>
      </c>
      <c r="B61" s="41" t="s">
        <v>102</v>
      </c>
      <c r="C61" s="51" t="s">
        <v>169</v>
      </c>
      <c r="D61" s="48" t="s">
        <v>104</v>
      </c>
      <c r="E61" s="42">
        <v>3000</v>
      </c>
      <c r="F61" s="43"/>
      <c r="G61" s="34"/>
      <c r="H61" s="35">
        <f t="shared" si="3"/>
        <v>0</v>
      </c>
      <c r="I61" s="35">
        <f t="shared" si="4"/>
        <v>0</v>
      </c>
      <c r="J61" s="35">
        <f t="shared" si="5"/>
        <v>0</v>
      </c>
      <c r="K61" s="36"/>
    </row>
    <row r="62" spans="1:11" s="14" customFormat="1" ht="24.6" customHeight="1">
      <c r="B62" s="13"/>
      <c r="G62" s="29" t="s">
        <v>134</v>
      </c>
      <c r="H62" s="37">
        <f>SUM(H9:H61)</f>
        <v>0</v>
      </c>
      <c r="I62" s="37"/>
      <c r="J62" s="37">
        <f>SUM(J9:J61)</f>
        <v>0</v>
      </c>
      <c r="K62" s="30"/>
    </row>
    <row r="63" spans="1:11" s="14" customFormat="1" ht="24.6" customHeight="1">
      <c r="B63" s="13"/>
      <c r="G63" s="38"/>
      <c r="H63" s="39"/>
      <c r="I63" s="39"/>
      <c r="J63" s="39"/>
      <c r="K63" s="40"/>
    </row>
    <row r="65" spans="1:11" ht="13.8">
      <c r="A65" s="52"/>
      <c r="B65" s="53" t="s">
        <v>170</v>
      </c>
      <c r="C65" s="61" t="s">
        <v>173</v>
      </c>
      <c r="D65" s="61"/>
      <c r="E65" s="61"/>
      <c r="F65" s="61"/>
      <c r="G65" s="61"/>
      <c r="H65" s="61"/>
      <c r="I65" s="61"/>
      <c r="J65" s="61"/>
      <c r="K65" s="61"/>
    </row>
    <row r="66" spans="1:11" s="2" customFormat="1" ht="25.8" customHeight="1">
      <c r="A66" s="52"/>
      <c r="B66" s="54" t="s">
        <v>57</v>
      </c>
      <c r="C66" s="62" t="s">
        <v>172</v>
      </c>
      <c r="D66" s="62"/>
      <c r="E66" s="62"/>
      <c r="F66" s="62"/>
      <c r="G66" s="62"/>
      <c r="H66" s="62"/>
      <c r="I66" s="62"/>
      <c r="J66" s="62"/>
      <c r="K66" s="62"/>
    </row>
    <row r="67" spans="1:11" ht="15" customHeight="1">
      <c r="A67" s="52"/>
      <c r="B67" s="15"/>
      <c r="C67" s="15"/>
      <c r="D67" s="58"/>
      <c r="E67" s="58"/>
      <c r="F67" s="58"/>
      <c r="G67" s="58"/>
      <c r="H67" s="58"/>
      <c r="I67" s="58"/>
      <c r="J67" s="58"/>
      <c r="K67" s="11"/>
    </row>
    <row r="68" spans="1:11">
      <c r="A68" s="52"/>
      <c r="F68" s="6"/>
      <c r="G68" s="8"/>
      <c r="J68" s="9"/>
      <c r="K68" s="11"/>
    </row>
    <row r="69" spans="1:11" s="17" customFormat="1" ht="13.8">
      <c r="B69" s="16"/>
      <c r="C69" s="16"/>
      <c r="F69" s="16"/>
      <c r="G69" s="18"/>
      <c r="H69" s="19"/>
      <c r="I69" s="19"/>
      <c r="J69" s="19"/>
      <c r="K69" s="20"/>
    </row>
    <row r="70" spans="1:11" s="17" customFormat="1" ht="13.8">
      <c r="B70" s="21" t="s">
        <v>171</v>
      </c>
      <c r="F70" s="21" t="s">
        <v>107</v>
      </c>
    </row>
    <row r="71" spans="1:11" s="17" customFormat="1" ht="14.4">
      <c r="B71" s="55"/>
      <c r="C71" s="55"/>
      <c r="D71" s="55"/>
      <c r="E71" s="55"/>
      <c r="F71" s="21" t="s">
        <v>108</v>
      </c>
      <c r="J71" s="55"/>
      <c r="K71" s="20"/>
    </row>
    <row r="72" spans="1:11" s="17" customFormat="1" ht="14.4">
      <c r="B72" s="55"/>
      <c r="C72" s="55"/>
      <c r="D72" s="55"/>
      <c r="E72" s="55"/>
      <c r="F72" s="21" t="s">
        <v>109</v>
      </c>
      <c r="J72" s="55"/>
      <c r="K72" s="20"/>
    </row>
    <row r="73" spans="1:11" s="17" customFormat="1" ht="14.4">
      <c r="B73" s="55"/>
      <c r="C73" s="55"/>
      <c r="D73" s="55"/>
      <c r="E73" s="55"/>
      <c r="F73" s="21" t="s">
        <v>110</v>
      </c>
      <c r="J73" s="55"/>
      <c r="K73" s="20"/>
    </row>
  </sheetData>
  <sortState xmlns:xlrd2="http://schemas.microsoft.com/office/spreadsheetml/2017/richdata2" ref="A12:L61">
    <sortCondition ref="B12:B61"/>
  </sortState>
  <mergeCells count="7">
    <mergeCell ref="B1:C1"/>
    <mergeCell ref="D67:J67"/>
    <mergeCell ref="C5:I5"/>
    <mergeCell ref="A9:L9"/>
    <mergeCell ref="C65:K65"/>
    <mergeCell ref="C66:K66"/>
    <mergeCell ref="A7:K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owoce warzywa</vt:lpstr>
      <vt:lpstr>'owoce warzywa'!Obszar_wydruku</vt:lpstr>
      <vt:lpstr>'owoce warzywa'!Tytuły_wydruku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2022-11-23T17:08:52Z</cp:lastPrinted>
  <dcterms:created xsi:type="dcterms:W3CDTF">2020-11-30T11:54:56Z</dcterms:created>
  <dcterms:modified xsi:type="dcterms:W3CDTF">2022-11-23T17:09:05Z</dcterms:modified>
</cp:coreProperties>
</file>