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ISTOTNE\UMOWY\ZAPYTANIE OFERTOWE na 2023\Zapytania ofertowe 2023 popr\"/>
    </mc:Choice>
  </mc:AlternateContent>
  <xr:revisionPtr revIDLastSave="0" documentId="13_ncr:1_{14016513-E64A-4905-AE22-30BCA226C3DB}" xr6:coauthVersionLast="47" xr6:coauthVersionMax="47" xr10:uidLastSave="{00000000-0000-0000-0000-000000000000}"/>
  <bookViews>
    <workbookView xWindow="-108" yWindow="-108" windowWidth="23256" windowHeight="12576" firstSheet="1" activeTab="1" xr2:uid="{00000000-000D-0000-FFFF-FFFF00000000}"/>
  </bookViews>
  <sheets>
    <sheet name="1 mięso" sheetId="2" state="hidden" r:id="rId1"/>
    <sheet name="spożywcze" sheetId="3" r:id="rId2"/>
  </sheets>
  <definedNames>
    <definedName name="_xlnm.Print_Area" localSheetId="1">spożywcze!$A$1:$K$186</definedName>
    <definedName name="_xlnm.Print_Titles" localSheetId="1">spożywcze!$10:$11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74" i="3" l="1"/>
  <c r="I74" i="3"/>
  <c r="H74" i="3"/>
  <c r="I175" i="3"/>
  <c r="J175" i="3" s="1"/>
  <c r="H175" i="3"/>
  <c r="I174" i="3"/>
  <c r="J174" i="3" s="1"/>
  <c r="H174" i="3"/>
  <c r="I173" i="3"/>
  <c r="J173" i="3" s="1"/>
  <c r="H173" i="3"/>
  <c r="J172" i="3"/>
  <c r="I172" i="3"/>
  <c r="H172" i="3"/>
  <c r="I171" i="3"/>
  <c r="J171" i="3" s="1"/>
  <c r="H171" i="3"/>
  <c r="I170" i="3"/>
  <c r="J170" i="3" s="1"/>
  <c r="H170" i="3"/>
  <c r="I169" i="3"/>
  <c r="J169" i="3" s="1"/>
  <c r="H169" i="3"/>
  <c r="I168" i="3"/>
  <c r="J168" i="3" s="1"/>
  <c r="H168" i="3"/>
  <c r="I167" i="3"/>
  <c r="J167" i="3" s="1"/>
  <c r="H167" i="3"/>
  <c r="I166" i="3"/>
  <c r="J166" i="3" s="1"/>
  <c r="H166" i="3"/>
  <c r="I165" i="3"/>
  <c r="J165" i="3" s="1"/>
  <c r="H165" i="3"/>
  <c r="J164" i="3"/>
  <c r="I164" i="3"/>
  <c r="H164" i="3"/>
  <c r="I163" i="3"/>
  <c r="J163" i="3" s="1"/>
  <c r="H163" i="3"/>
  <c r="I162" i="3"/>
  <c r="J162" i="3" s="1"/>
  <c r="H162" i="3"/>
  <c r="I161" i="3"/>
  <c r="J161" i="3" s="1"/>
  <c r="H161" i="3"/>
  <c r="I160" i="3"/>
  <c r="J160" i="3" s="1"/>
  <c r="H160" i="3"/>
  <c r="I159" i="3"/>
  <c r="J159" i="3" s="1"/>
  <c r="H159" i="3"/>
  <c r="I158" i="3"/>
  <c r="J158" i="3" s="1"/>
  <c r="H158" i="3"/>
  <c r="I157" i="3"/>
  <c r="J157" i="3" s="1"/>
  <c r="H157" i="3"/>
  <c r="J156" i="3"/>
  <c r="I156" i="3"/>
  <c r="H156" i="3"/>
  <c r="I155" i="3"/>
  <c r="J155" i="3" s="1"/>
  <c r="H155" i="3"/>
  <c r="I154" i="3"/>
  <c r="J154" i="3" s="1"/>
  <c r="H154" i="3"/>
  <c r="I153" i="3"/>
  <c r="J153" i="3" s="1"/>
  <c r="H153" i="3"/>
  <c r="I152" i="3"/>
  <c r="J152" i="3" s="1"/>
  <c r="H152" i="3"/>
  <c r="I151" i="3"/>
  <c r="J151" i="3" s="1"/>
  <c r="H151" i="3"/>
  <c r="I150" i="3"/>
  <c r="J150" i="3" s="1"/>
  <c r="H150" i="3"/>
  <c r="I149" i="3"/>
  <c r="J149" i="3" s="1"/>
  <c r="H149" i="3"/>
  <c r="J148" i="3"/>
  <c r="I148" i="3"/>
  <c r="H148" i="3"/>
  <c r="I147" i="3"/>
  <c r="J147" i="3" s="1"/>
  <c r="H147" i="3"/>
  <c r="I146" i="3"/>
  <c r="J146" i="3" s="1"/>
  <c r="H146" i="3"/>
  <c r="I145" i="3"/>
  <c r="J145" i="3" s="1"/>
  <c r="H145" i="3"/>
  <c r="I144" i="3"/>
  <c r="J144" i="3" s="1"/>
  <c r="H144" i="3"/>
  <c r="I143" i="3"/>
  <c r="J143" i="3" s="1"/>
  <c r="H143" i="3"/>
  <c r="I142" i="3"/>
  <c r="J142" i="3" s="1"/>
  <c r="H142" i="3"/>
  <c r="I141" i="3"/>
  <c r="J141" i="3" s="1"/>
  <c r="H141" i="3"/>
  <c r="J140" i="3"/>
  <c r="I140" i="3"/>
  <c r="H140" i="3"/>
  <c r="I139" i="3"/>
  <c r="J139" i="3" s="1"/>
  <c r="H139" i="3"/>
  <c r="I138" i="3"/>
  <c r="J138" i="3" s="1"/>
  <c r="H138" i="3"/>
  <c r="I137" i="3"/>
  <c r="J137" i="3" s="1"/>
  <c r="H137" i="3"/>
  <c r="I136" i="3"/>
  <c r="J136" i="3" s="1"/>
  <c r="H136" i="3"/>
  <c r="I135" i="3"/>
  <c r="J135" i="3" s="1"/>
  <c r="H135" i="3"/>
  <c r="I134" i="3"/>
  <c r="J134" i="3" s="1"/>
  <c r="H134" i="3"/>
  <c r="I133" i="3"/>
  <c r="J133" i="3" s="1"/>
  <c r="H133" i="3"/>
  <c r="J132" i="3"/>
  <c r="I132" i="3"/>
  <c r="H132" i="3"/>
  <c r="I131" i="3"/>
  <c r="J131" i="3" s="1"/>
  <c r="H131" i="3"/>
  <c r="I130" i="3"/>
  <c r="J130" i="3" s="1"/>
  <c r="H130" i="3"/>
  <c r="I129" i="3"/>
  <c r="J129" i="3" s="1"/>
  <c r="H129" i="3"/>
  <c r="I128" i="3"/>
  <c r="J128" i="3" s="1"/>
  <c r="H128" i="3"/>
  <c r="I127" i="3"/>
  <c r="J127" i="3" s="1"/>
  <c r="H127" i="3"/>
  <c r="I126" i="3"/>
  <c r="J126" i="3" s="1"/>
  <c r="H126" i="3"/>
  <c r="I125" i="3"/>
  <c r="J125" i="3" s="1"/>
  <c r="H125" i="3"/>
  <c r="J124" i="3"/>
  <c r="I124" i="3"/>
  <c r="H124" i="3"/>
  <c r="I123" i="3"/>
  <c r="J123" i="3" s="1"/>
  <c r="H123" i="3"/>
  <c r="I122" i="3"/>
  <c r="J122" i="3" s="1"/>
  <c r="H122" i="3"/>
  <c r="I121" i="3"/>
  <c r="J121" i="3" s="1"/>
  <c r="H121" i="3"/>
  <c r="I120" i="3"/>
  <c r="J120" i="3" s="1"/>
  <c r="H120" i="3"/>
  <c r="I119" i="3"/>
  <c r="J119" i="3" s="1"/>
  <c r="H119" i="3"/>
  <c r="I118" i="3"/>
  <c r="J118" i="3" s="1"/>
  <c r="H118" i="3"/>
  <c r="I117" i="3"/>
  <c r="J117" i="3" s="1"/>
  <c r="H117" i="3"/>
  <c r="J116" i="3"/>
  <c r="I116" i="3"/>
  <c r="H116" i="3"/>
  <c r="I115" i="3"/>
  <c r="J115" i="3" s="1"/>
  <c r="H115" i="3"/>
  <c r="I114" i="3"/>
  <c r="J114" i="3" s="1"/>
  <c r="H114" i="3"/>
  <c r="I113" i="3"/>
  <c r="J113" i="3" s="1"/>
  <c r="H113" i="3"/>
  <c r="I112" i="3"/>
  <c r="J112" i="3" s="1"/>
  <c r="H112" i="3"/>
  <c r="I111" i="3"/>
  <c r="J111" i="3" s="1"/>
  <c r="H111" i="3"/>
  <c r="I110" i="3"/>
  <c r="J110" i="3" s="1"/>
  <c r="H110" i="3"/>
  <c r="I109" i="3"/>
  <c r="J109" i="3" s="1"/>
  <c r="H109" i="3"/>
  <c r="J108" i="3"/>
  <c r="I108" i="3"/>
  <c r="H108" i="3"/>
  <c r="I107" i="3"/>
  <c r="J107" i="3" s="1"/>
  <c r="H107" i="3"/>
  <c r="I106" i="3"/>
  <c r="J106" i="3" s="1"/>
  <c r="H106" i="3"/>
  <c r="I105" i="3"/>
  <c r="J105" i="3" s="1"/>
  <c r="H105" i="3"/>
  <c r="I104" i="3"/>
  <c r="J104" i="3" s="1"/>
  <c r="H104" i="3"/>
  <c r="I103" i="3"/>
  <c r="J103" i="3" s="1"/>
  <c r="H103" i="3"/>
  <c r="I102" i="3"/>
  <c r="J102" i="3" s="1"/>
  <c r="H102" i="3"/>
  <c r="I101" i="3"/>
  <c r="J101" i="3" s="1"/>
  <c r="H101" i="3"/>
  <c r="J100" i="3"/>
  <c r="I100" i="3"/>
  <c r="H100" i="3"/>
  <c r="I99" i="3"/>
  <c r="J99" i="3" s="1"/>
  <c r="H99" i="3"/>
  <c r="I98" i="3"/>
  <c r="J98" i="3" s="1"/>
  <c r="H98" i="3"/>
  <c r="I97" i="3"/>
  <c r="J97" i="3" s="1"/>
  <c r="H97" i="3"/>
  <c r="I96" i="3"/>
  <c r="J96" i="3" s="1"/>
  <c r="H96" i="3"/>
  <c r="I95" i="3"/>
  <c r="J95" i="3" s="1"/>
  <c r="H95" i="3"/>
  <c r="J94" i="3"/>
  <c r="I94" i="3"/>
  <c r="H94" i="3"/>
  <c r="I93" i="3"/>
  <c r="J93" i="3" s="1"/>
  <c r="H93" i="3"/>
  <c r="I92" i="3"/>
  <c r="J92" i="3" s="1"/>
  <c r="H92" i="3"/>
  <c r="J91" i="3"/>
  <c r="I91" i="3"/>
  <c r="H91" i="3"/>
  <c r="I90" i="3"/>
  <c r="J90" i="3" s="1"/>
  <c r="H90" i="3"/>
  <c r="I89" i="3"/>
  <c r="J89" i="3" s="1"/>
  <c r="H89" i="3"/>
  <c r="J88" i="3"/>
  <c r="I88" i="3"/>
  <c r="H88" i="3"/>
  <c r="I87" i="3"/>
  <c r="J87" i="3" s="1"/>
  <c r="H87" i="3"/>
  <c r="I86" i="3"/>
  <c r="J86" i="3" s="1"/>
  <c r="H86" i="3"/>
  <c r="I85" i="3"/>
  <c r="J85" i="3" s="1"/>
  <c r="H85" i="3"/>
  <c r="I84" i="3"/>
  <c r="J84" i="3" s="1"/>
  <c r="H84" i="3"/>
  <c r="I83" i="3"/>
  <c r="J83" i="3" s="1"/>
  <c r="H83" i="3"/>
  <c r="I82" i="3"/>
  <c r="J82" i="3" s="1"/>
  <c r="H82" i="3"/>
  <c r="I81" i="3"/>
  <c r="J81" i="3" s="1"/>
  <c r="H81" i="3"/>
  <c r="I80" i="3"/>
  <c r="J80" i="3" s="1"/>
  <c r="H80" i="3"/>
  <c r="I79" i="3"/>
  <c r="J79" i="3" s="1"/>
  <c r="H79" i="3"/>
  <c r="J78" i="3"/>
  <c r="I78" i="3"/>
  <c r="H78" i="3"/>
  <c r="I77" i="3"/>
  <c r="J77" i="3" s="1"/>
  <c r="H77" i="3"/>
  <c r="I76" i="3"/>
  <c r="J76" i="3" s="1"/>
  <c r="H76" i="3"/>
  <c r="J75" i="3"/>
  <c r="I75" i="3"/>
  <c r="H75" i="3"/>
  <c r="I73" i="3"/>
  <c r="J73" i="3" s="1"/>
  <c r="H73" i="3"/>
  <c r="I72" i="3"/>
  <c r="J72" i="3" s="1"/>
  <c r="H72" i="3"/>
  <c r="J71" i="3"/>
  <c r="I71" i="3"/>
  <c r="H71" i="3"/>
  <c r="I70" i="3"/>
  <c r="J70" i="3" s="1"/>
  <c r="H70" i="3"/>
  <c r="I69" i="3"/>
  <c r="J69" i="3" s="1"/>
  <c r="H69" i="3"/>
  <c r="I68" i="3"/>
  <c r="J68" i="3" s="1"/>
  <c r="H68" i="3"/>
  <c r="I67" i="3"/>
  <c r="J67" i="3" s="1"/>
  <c r="H67" i="3"/>
  <c r="I66" i="3"/>
  <c r="J66" i="3" s="1"/>
  <c r="H66" i="3"/>
  <c r="I65" i="3"/>
  <c r="J65" i="3" s="1"/>
  <c r="H65" i="3"/>
  <c r="I64" i="3"/>
  <c r="J64" i="3" s="1"/>
  <c r="H64" i="3"/>
  <c r="I63" i="3"/>
  <c r="J63" i="3" s="1"/>
  <c r="H63" i="3"/>
  <c r="I62" i="3"/>
  <c r="J62" i="3" s="1"/>
  <c r="H62" i="3"/>
  <c r="J61" i="3"/>
  <c r="I61" i="3"/>
  <c r="H61" i="3"/>
  <c r="I60" i="3"/>
  <c r="J60" i="3" s="1"/>
  <c r="H60" i="3"/>
  <c r="I59" i="3"/>
  <c r="J59" i="3" s="1"/>
  <c r="H59" i="3"/>
  <c r="J58" i="3"/>
  <c r="I58" i="3"/>
  <c r="H58" i="3"/>
  <c r="I57" i="3"/>
  <c r="J57" i="3" s="1"/>
  <c r="H57" i="3"/>
  <c r="I56" i="3"/>
  <c r="J56" i="3" s="1"/>
  <c r="H56" i="3"/>
  <c r="J55" i="3"/>
  <c r="I55" i="3"/>
  <c r="H55" i="3"/>
  <c r="I54" i="3"/>
  <c r="J54" i="3" s="1"/>
  <c r="H54" i="3"/>
  <c r="I53" i="3"/>
  <c r="J53" i="3" s="1"/>
  <c r="H53" i="3"/>
  <c r="I52" i="3"/>
  <c r="J52" i="3" s="1"/>
  <c r="H52" i="3"/>
  <c r="I51" i="3"/>
  <c r="J51" i="3" s="1"/>
  <c r="H51" i="3"/>
  <c r="I50" i="3"/>
  <c r="J50" i="3" s="1"/>
  <c r="H50" i="3"/>
  <c r="I49" i="3"/>
  <c r="J49" i="3" s="1"/>
  <c r="H49" i="3"/>
  <c r="I48" i="3"/>
  <c r="J48" i="3" s="1"/>
  <c r="H48" i="3"/>
  <c r="J47" i="3"/>
  <c r="I47" i="3"/>
  <c r="H47" i="3"/>
  <c r="I46" i="3"/>
  <c r="J46" i="3" s="1"/>
  <c r="H46" i="3"/>
  <c r="I45" i="3"/>
  <c r="J45" i="3" s="1"/>
  <c r="H45" i="3"/>
  <c r="I44" i="3"/>
  <c r="J44" i="3" s="1"/>
  <c r="H44" i="3"/>
  <c r="I43" i="3"/>
  <c r="J43" i="3" s="1"/>
  <c r="H43" i="3"/>
  <c r="I42" i="3"/>
  <c r="J42" i="3" s="1"/>
  <c r="H42" i="3"/>
  <c r="I41" i="3"/>
  <c r="J41" i="3" s="1"/>
  <c r="H41" i="3"/>
  <c r="I40" i="3"/>
  <c r="J40" i="3" s="1"/>
  <c r="H40" i="3"/>
  <c r="J39" i="3"/>
  <c r="I39" i="3"/>
  <c r="H39" i="3"/>
  <c r="I38" i="3"/>
  <c r="J38" i="3" s="1"/>
  <c r="H38" i="3"/>
  <c r="I37" i="3"/>
  <c r="J37" i="3" s="1"/>
  <c r="H37" i="3"/>
  <c r="I36" i="3"/>
  <c r="J36" i="3" s="1"/>
  <c r="H36" i="3"/>
  <c r="I35" i="3"/>
  <c r="J35" i="3" s="1"/>
  <c r="H35" i="3"/>
  <c r="I34" i="3"/>
  <c r="J34" i="3" s="1"/>
  <c r="H34" i="3"/>
  <c r="I33" i="3"/>
  <c r="J33" i="3" s="1"/>
  <c r="H33" i="3"/>
  <c r="I32" i="3"/>
  <c r="J32" i="3" s="1"/>
  <c r="H32" i="3"/>
  <c r="J31" i="3"/>
  <c r="I31" i="3"/>
  <c r="H31" i="3"/>
  <c r="I30" i="3"/>
  <c r="J30" i="3" s="1"/>
  <c r="H30" i="3"/>
  <c r="J29" i="3"/>
  <c r="I29" i="3"/>
  <c r="H29" i="3"/>
  <c r="I28" i="3"/>
  <c r="J28" i="3" s="1"/>
  <c r="H28" i="3"/>
  <c r="I27" i="3"/>
  <c r="J27" i="3" s="1"/>
  <c r="H27" i="3"/>
  <c r="I26" i="3"/>
  <c r="J26" i="3" s="1"/>
  <c r="H26" i="3"/>
  <c r="I25" i="3"/>
  <c r="J25" i="3" s="1"/>
  <c r="H25" i="3"/>
  <c r="I24" i="3"/>
  <c r="J24" i="3" s="1"/>
  <c r="H24" i="3"/>
  <c r="J23" i="3"/>
  <c r="I23" i="3"/>
  <c r="H23" i="3"/>
  <c r="I22" i="3"/>
  <c r="J22" i="3" s="1"/>
  <c r="H22" i="3"/>
  <c r="J21" i="3"/>
  <c r="I21" i="3"/>
  <c r="H21" i="3"/>
  <c r="I20" i="3"/>
  <c r="J20" i="3" s="1"/>
  <c r="H20" i="3"/>
  <c r="I19" i="3"/>
  <c r="J19" i="3" s="1"/>
  <c r="H19" i="3"/>
  <c r="I18" i="3"/>
  <c r="J18" i="3" s="1"/>
  <c r="H18" i="3"/>
  <c r="I17" i="3"/>
  <c r="J17" i="3" s="1"/>
  <c r="H17" i="3"/>
  <c r="I16" i="3"/>
  <c r="J16" i="3" s="1"/>
  <c r="H16" i="3"/>
  <c r="J15" i="3"/>
  <c r="I15" i="3"/>
  <c r="H15" i="3"/>
  <c r="I14" i="3"/>
  <c r="J14" i="3" s="1"/>
  <c r="H14" i="3"/>
  <c r="H176" i="3" s="1"/>
  <c r="J13" i="3"/>
  <c r="I13" i="3"/>
  <c r="H13" i="3"/>
  <c r="I12" i="3"/>
  <c r="J12" i="3" s="1"/>
  <c r="J176" i="3" s="1"/>
  <c r="H12" i="3"/>
  <c r="I11" i="2" l="1"/>
  <c r="J11" i="2" s="1"/>
  <c r="I12" i="2" l="1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43" i="2"/>
  <c r="I44" i="2"/>
  <c r="I45" i="2"/>
  <c r="I46" i="2"/>
  <c r="I47" i="2"/>
  <c r="I48" i="2"/>
  <c r="I49" i="2"/>
  <c r="I50" i="2"/>
  <c r="I51" i="2"/>
  <c r="I52" i="2"/>
  <c r="I53" i="2"/>
  <c r="I54" i="2"/>
  <c r="I55" i="2"/>
  <c r="I56" i="2"/>
  <c r="I57" i="2"/>
  <c r="I58" i="2"/>
  <c r="I59" i="2"/>
  <c r="I60" i="2"/>
  <c r="I61" i="2"/>
  <c r="I62" i="2"/>
  <c r="I63" i="2"/>
  <c r="I64" i="2"/>
  <c r="J12" i="2" l="1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39" i="2"/>
  <c r="J40" i="2"/>
  <c r="J41" i="2"/>
  <c r="J42" i="2"/>
  <c r="J43" i="2"/>
  <c r="J44" i="2"/>
  <c r="J45" i="2"/>
  <c r="J46" i="2"/>
  <c r="J47" i="2"/>
  <c r="J48" i="2"/>
  <c r="J49" i="2"/>
  <c r="J50" i="2"/>
  <c r="J51" i="2"/>
  <c r="J52" i="2"/>
  <c r="J53" i="2"/>
  <c r="J54" i="2"/>
  <c r="J55" i="2"/>
  <c r="J56" i="2"/>
  <c r="J57" i="2"/>
  <c r="J58" i="2"/>
  <c r="J59" i="2"/>
  <c r="J60" i="2"/>
  <c r="J61" i="2"/>
  <c r="J62" i="2"/>
  <c r="J63" i="2"/>
  <c r="J64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49" i="2"/>
  <c r="H50" i="2"/>
  <c r="H51" i="2"/>
  <c r="H52" i="2"/>
  <c r="H53" i="2"/>
  <c r="H54" i="2"/>
  <c r="H55" i="2"/>
  <c r="H56" i="2"/>
  <c r="H57" i="2"/>
  <c r="H58" i="2"/>
  <c r="H59" i="2"/>
  <c r="H60" i="2"/>
  <c r="H61" i="2"/>
  <c r="H62" i="2"/>
  <c r="H63" i="2"/>
  <c r="H64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11" i="2"/>
  <c r="J65" i="2" l="1"/>
  <c r="H65" i="2"/>
</calcChain>
</file>

<file path=xl/sharedStrings.xml><?xml version="1.0" encoding="utf-8"?>
<sst xmlns="http://schemas.openxmlformats.org/spreadsheetml/2006/main" count="928" uniqueCount="624">
  <si>
    <t>Ilość</t>
  </si>
  <si>
    <t>Lp.</t>
  </si>
  <si>
    <t>Rodzaj asortymentu</t>
  </si>
  <si>
    <t>VAT %</t>
  </si>
  <si>
    <t>1.</t>
  </si>
  <si>
    <t>szt.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</si>
  <si>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</si>
  <si>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</si>
  <si>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</si>
  <si>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</si>
  <si>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</si>
  <si>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</si>
  <si>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</si>
  <si>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</si>
  <si>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</si>
  <si>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</si>
  <si>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</si>
  <si>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</si>
  <si>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</si>
  <si>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</si>
  <si>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</si>
  <si>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</si>
  <si>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</si>
  <si>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</si>
  <si>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</si>
  <si>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</si>
  <si>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</si>
  <si>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</si>
  <si>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</si>
  <si>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</si>
  <si>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op.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</si>
  <si>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</si>
  <si>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</si>
  <si>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</si>
  <si>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</si>
  <si>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</si>
  <si>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</si>
  <si>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</si>
  <si>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</si>
  <si>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</si>
  <si>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</si>
  <si>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</si>
  <si>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</si>
  <si>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</si>
  <si>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</si>
  <si>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</si>
  <si>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</si>
  <si>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</si>
  <si>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</si>
  <si>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</si>
  <si>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</si>
  <si>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</si>
  <si>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</si>
  <si>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</si>
  <si>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</si>
  <si>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</si>
  <si>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</si>
  <si>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</si>
  <si>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</si>
  <si>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</si>
  <si>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</si>
  <si>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</si>
  <si>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</si>
  <si>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</si>
  <si>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</si>
  <si>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</si>
  <si>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</si>
  <si>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</si>
  <si>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</si>
  <si>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</si>
  <si>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</si>
  <si>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</si>
  <si>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</si>
  <si>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</si>
  <si>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</si>
  <si>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</si>
  <si>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</si>
  <si>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</si>
  <si>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</si>
  <si>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</si>
  <si>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</si>
  <si>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</si>
  <si>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</si>
  <si>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</si>
  <si>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</si>
  <si>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</si>
  <si>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</si>
  <si>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</si>
  <si>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</si>
  <si>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</si>
  <si>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</si>
  <si>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</si>
  <si>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</si>
  <si>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</si>
  <si>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</si>
  <si>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</si>
  <si>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</si>
  <si>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</si>
  <si>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</si>
  <si>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</si>
  <si>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</si>
  <si>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</si>
  <si>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</si>
  <si>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</si>
  <si>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</si>
  <si>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</si>
  <si>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</si>
  <si>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</si>
  <si>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</si>
  <si>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</si>
  <si>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</si>
  <si>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J.m.</t>
  </si>
  <si>
    <t xml:space="preserve">suma </t>
  </si>
  <si>
    <t>Formularz zapytania cenowego</t>
  </si>
  <si>
    <t>Łączna wartość netto</t>
  </si>
  <si>
    <t>Łączna wartość brutto :</t>
  </si>
  <si>
    <t>….................................PLN  słownie (…......................................................................)</t>
  </si>
  <si>
    <t>106.</t>
  </si>
  <si>
    <t>107.</t>
  </si>
  <si>
    <t>108.</t>
  </si>
  <si>
    <t>Wołowina bk extra</t>
  </si>
  <si>
    <t>Boczek extra</t>
  </si>
  <si>
    <t>Boczek surowy</t>
  </si>
  <si>
    <t>Flaki wołowe</t>
  </si>
  <si>
    <t>Karkówka b/k</t>
  </si>
  <si>
    <t>Krupniok śląski</t>
  </si>
  <si>
    <t>Kiełbasa biała surowa cienka</t>
  </si>
  <si>
    <t>Kiełbasa biała parzona gruba</t>
  </si>
  <si>
    <t>Kiełbasa- łopatka konserwowa</t>
  </si>
  <si>
    <t>Kiełbasa krakowska sucha</t>
  </si>
  <si>
    <t>Kiełbasa krakowska parzona</t>
  </si>
  <si>
    <t>Kiełbasa szynkowa wp</t>
  </si>
  <si>
    <t>Kiełbasa szynkowa wieprzowa</t>
  </si>
  <si>
    <t>Kiełbasa śląska</t>
  </si>
  <si>
    <t>Kiełbasa piwna</t>
  </si>
  <si>
    <t>Mielonka Tyrolska</t>
  </si>
  <si>
    <t>Kiełbasa wiejska</t>
  </si>
  <si>
    <t>Kiełbasa jałowcowa</t>
  </si>
  <si>
    <t>Kiełbasa zwyczajna</t>
  </si>
  <si>
    <t>Kiełbasa żywiecka</t>
  </si>
  <si>
    <t>Kości schabowe wędzone</t>
  </si>
  <si>
    <t>Noga z kurczaka</t>
  </si>
  <si>
    <t>Kurczak cały</t>
  </si>
  <si>
    <t>Podudzie z kurczaka</t>
  </si>
  <si>
    <t>Kurczak gotowany</t>
  </si>
  <si>
    <t>Mięso -szynka b/k</t>
  </si>
  <si>
    <t>Łopatka b/k</t>
  </si>
  <si>
    <t>Ogonówka</t>
  </si>
  <si>
    <t>Parówki paryskie</t>
  </si>
  <si>
    <t>Parówki śląskie</t>
  </si>
  <si>
    <t>Pasztetowa drobiowa</t>
  </si>
  <si>
    <t>Pasztet pieczony</t>
  </si>
  <si>
    <t>Pieczeń chlebowa</t>
  </si>
  <si>
    <t>Pierś gotowana z indyka</t>
  </si>
  <si>
    <t>Piersi z kurczaka</t>
  </si>
  <si>
    <t>Porcje rosołowe ze skrzydełkami</t>
  </si>
  <si>
    <t xml:space="preserve">Polędwica sopocka </t>
  </si>
  <si>
    <t>Polędwica drobiowa</t>
  </si>
  <si>
    <t>Rodzinna  z warzywami</t>
  </si>
  <si>
    <t>Szynka Gerwazego</t>
  </si>
  <si>
    <t>Schab wieprzowy bk</t>
  </si>
  <si>
    <t>Szynka konserwowa</t>
  </si>
  <si>
    <t>Polędwica miodowa</t>
  </si>
  <si>
    <t>Szynka tradycyjna</t>
  </si>
  <si>
    <t>Szynka delikatesowa</t>
  </si>
  <si>
    <t>Szynka bursztynowa</t>
  </si>
  <si>
    <t>Szynka drobiowa</t>
  </si>
  <si>
    <t>Szynkówka z indyka</t>
  </si>
  <si>
    <t>Galantyna z indyka</t>
  </si>
  <si>
    <t>Szynka biała</t>
  </si>
  <si>
    <t>Wątróbka drobiowa</t>
  </si>
  <si>
    <t>Piers z indyka</t>
  </si>
  <si>
    <t>Żołądki drobiowe</t>
  </si>
  <si>
    <t xml:space="preserve">Salceson </t>
  </si>
  <si>
    <t>Aromaty</t>
  </si>
  <si>
    <t>Ananas</t>
  </si>
  <si>
    <t>Barszcz czerwony</t>
  </si>
  <si>
    <t>Bazylia</t>
  </si>
  <si>
    <t>Biszkopty podłużne</t>
  </si>
  <si>
    <t>Biszkopty okrągłe</t>
  </si>
  <si>
    <t>Śmietan-fix</t>
  </si>
  <si>
    <t>Brzoskwinie</t>
  </si>
  <si>
    <t>Budyń czekoladowy z cukrem 60g</t>
  </si>
  <si>
    <t>Budyń malinowy z cukrem 60g</t>
  </si>
  <si>
    <t>Budyń waniliowy z cukrem 60g</t>
  </si>
  <si>
    <t>Bułka tarta</t>
  </si>
  <si>
    <t>Chrzan tarty</t>
  </si>
  <si>
    <t>Cukier</t>
  </si>
  <si>
    <t>Cukier puder</t>
  </si>
  <si>
    <t>Cukier waniliowy</t>
  </si>
  <si>
    <t>Curry</t>
  </si>
  <si>
    <t>Cynamon</t>
  </si>
  <si>
    <t>Ciecierzyca</t>
  </si>
  <si>
    <t>Drożdże</t>
  </si>
  <si>
    <t>Fasola sucha</t>
  </si>
  <si>
    <t>Fasolka konserwowa</t>
  </si>
  <si>
    <t>Fasolka konserwowa czerwona</t>
  </si>
  <si>
    <t>Groch suchy</t>
  </si>
  <si>
    <t>Groszek konserwowy</t>
  </si>
  <si>
    <t>Herbata granulowana czarna</t>
  </si>
  <si>
    <t xml:space="preserve">Herbata zielona </t>
  </si>
  <si>
    <t>Herbatniki</t>
  </si>
  <si>
    <t>Kakao</t>
  </si>
  <si>
    <t>Kasza gryczana</t>
  </si>
  <si>
    <t>Kasza jaglana</t>
  </si>
  <si>
    <t>Kasza jęczmienna</t>
  </si>
  <si>
    <t>Kasza jęczmienna pęczak</t>
  </si>
  <si>
    <t>Keczup</t>
  </si>
  <si>
    <t>Kisiel malinowy</t>
  </si>
  <si>
    <t>Kisiel truskawkowy</t>
  </si>
  <si>
    <t>Kisiel wiśniowy</t>
  </si>
  <si>
    <t>Kminek</t>
  </si>
  <si>
    <t>Kukurydza konserwowa</t>
  </si>
  <si>
    <t>Kwasek  cytrynowy</t>
  </si>
  <si>
    <t>Liść laurowy</t>
  </si>
  <si>
    <t>Majeranek</t>
  </si>
  <si>
    <t xml:space="preserve">Majonez </t>
  </si>
  <si>
    <t>Mak</t>
  </si>
  <si>
    <t>Makaron</t>
  </si>
  <si>
    <t>Makaron nitka</t>
  </si>
  <si>
    <t>Makaron spaghetti</t>
  </si>
  <si>
    <t>Marmolada</t>
  </si>
  <si>
    <t>Masa krówkowa</t>
  </si>
  <si>
    <t xml:space="preserve">Mąka </t>
  </si>
  <si>
    <t>Mąka ziemniaczana</t>
  </si>
  <si>
    <t>Mikołaj z czekolady</t>
  </si>
  <si>
    <t>Miód</t>
  </si>
  <si>
    <t>Musztarda</t>
  </si>
  <si>
    <t>Ocet</t>
  </si>
  <si>
    <t>Ogórki konserwowe</t>
  </si>
  <si>
    <t>Ogórki kwaszone</t>
  </si>
  <si>
    <t>Oliwki zielone</t>
  </si>
  <si>
    <t>Oliwki czarne</t>
  </si>
  <si>
    <t>Oregano</t>
  </si>
  <si>
    <t>Orzech włoski</t>
  </si>
  <si>
    <t>Papryka konserwowa</t>
  </si>
  <si>
    <t>Papryka mielona</t>
  </si>
  <si>
    <t>Pestki dyni</t>
  </si>
  <si>
    <t>Pieczarki marynowane</t>
  </si>
  <si>
    <t>Pieprz</t>
  </si>
  <si>
    <t>Pieprz ziołowy</t>
  </si>
  <si>
    <t>Proszek do  pieczenia</t>
  </si>
  <si>
    <t>Przecier ogórkowy</t>
  </si>
  <si>
    <t>Przyprawa do bigosu</t>
  </si>
  <si>
    <t>Przyprawa do gulaszu</t>
  </si>
  <si>
    <t>Przyprawa do karkówki</t>
  </si>
  <si>
    <t>Przyprawa do kurczaka</t>
  </si>
  <si>
    <t>Przyprawa do piernika</t>
  </si>
  <si>
    <t>Przyprawa do ryb</t>
  </si>
  <si>
    <t>Przyprawa Gyros</t>
  </si>
  <si>
    <t>Przyprawa warzywna</t>
  </si>
  <si>
    <t>Rosół drobiowy</t>
  </si>
  <si>
    <t>Rodzynki</t>
  </si>
  <si>
    <t>Ryż biały 1kg</t>
  </si>
  <si>
    <t>Ryż brązowy</t>
  </si>
  <si>
    <t>Skórka pomarańczowa</t>
  </si>
  <si>
    <t xml:space="preserve">Słonecznik </t>
  </si>
  <si>
    <t>Sos pieczeniowy</t>
  </si>
  <si>
    <t>Sos boloński</t>
  </si>
  <si>
    <t>Susz owocowy</t>
  </si>
  <si>
    <t xml:space="preserve">Drożdże instant </t>
  </si>
  <si>
    <t>Żelatyna</t>
  </si>
  <si>
    <t>Syrop owocowy czarna porzeczka 5l</t>
  </si>
  <si>
    <t>Szczaw konserwowy</t>
  </si>
  <si>
    <t>Śliwki kalifornijskie</t>
  </si>
  <si>
    <t>Tymianek</t>
  </si>
  <si>
    <t>Wafle suche</t>
  </si>
  <si>
    <t>Wiórki kokosowe</t>
  </si>
  <si>
    <t>Woda mineralna gazowana 1,5 l</t>
  </si>
  <si>
    <t>Woda mineralna niegazowana 1,5 l</t>
  </si>
  <si>
    <t>Zając czekoladowy</t>
  </si>
  <si>
    <t>Ziele angielskie</t>
  </si>
  <si>
    <t>Zioła prowansalskie</t>
  </si>
  <si>
    <t>Zakwas do żurku</t>
  </si>
  <si>
    <t>Żurek</t>
  </si>
  <si>
    <t>Zupa barszcz biały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</si>
  <si>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</si>
  <si>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</si>
  <si>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</si>
  <si>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</si>
  <si>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</si>
  <si>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</si>
  <si>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</si>
  <si>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</si>
  <si>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</si>
  <si>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</si>
  <si>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</si>
  <si>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</si>
  <si>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</si>
  <si>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</si>
  <si>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</si>
  <si>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</si>
  <si>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</si>
  <si>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</si>
  <si>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</si>
  <si>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</si>
  <si>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</si>
  <si>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</si>
  <si>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</si>
  <si>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</si>
  <si>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</si>
  <si>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</si>
  <si>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</si>
  <si>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</si>
  <si>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</si>
  <si>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</si>
  <si>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</si>
  <si>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</si>
  <si>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</si>
  <si>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</si>
  <si>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</si>
  <si>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</si>
  <si>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</si>
  <si>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</si>
  <si>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</si>
  <si>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</si>
  <si>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kg</t>
  </si>
  <si>
    <t>Nazwa produktu równoważnego</t>
  </si>
  <si>
    <t>Wartość netto (PLN)</t>
  </si>
  <si>
    <t>Cena brutto (PLN)</t>
  </si>
  <si>
    <t>Wartość brutto (PLN)</t>
  </si>
  <si>
    <t>Zadanie nr 1 PRODUKTY ZWIERZĘCE, MIĘSO I PRODUKTY MIĘSNE kod CPV 151 00000-9; CPV 151 12000-6</t>
  </si>
  <si>
    <t xml:space="preserve">W kolumnie nr 5 należy podać opisi/lub nazwę własną artykułu oferowanego albo opis i/lub nazwę artykułu równoważnego oferowanego przez Wykonawcę. Za równoważny zostanie uznany artykuł, który będzie zawierał minimalne składniki i cechy jakościowe podane w opisie - kol nr 2 przez Zamawiającego. </t>
  </si>
  <si>
    <t>Opis</t>
  </si>
  <si>
    <t>Mięso wołowe extra bez kości, soczyste, świeże</t>
  </si>
  <si>
    <t>Boczek wędzony, parzony, bez kości, chudy wieprzowy 88,2 %</t>
  </si>
  <si>
    <t>Mięso -boczek wieprzowy, świeży bez kości, chudy</t>
  </si>
  <si>
    <t>Flaki wołowe, blanszowane, krojone, pakowane próżniowo, masa netto 1 kg</t>
  </si>
  <si>
    <t>Karczek wieprzowy beż kości, świeży, nietłusty</t>
  </si>
  <si>
    <t>Kiszka parzona z krwi, podrobów, z kaszą jęczmienną lub gryczaną, krupniok</t>
  </si>
  <si>
    <t>Mieso wieprzowe (75%), średnio rozdrobniona, w cienkim flaku</t>
  </si>
  <si>
    <t>Kiełbasa wieprzowa grubo rozdrobniona, parzona</t>
  </si>
  <si>
    <t>Kiełbasa grubo rozdrobniona, mięso wieprzowe minimum 62%</t>
  </si>
  <si>
    <t>Kiełbasa krakowska sucha, gruborozdrobniona, mięso minimum 70%</t>
  </si>
  <si>
    <t>Produkt drobiowy, mięso indycze minimum 51%</t>
  </si>
  <si>
    <t>Mieso wieprzowe 52%, kiełbasa grubo rozdrobniona parzona</t>
  </si>
  <si>
    <t>Kiełbasa średnio rozdrobniona wędzona parzona, mieso wieprzowe 60 %</t>
  </si>
  <si>
    <t>Kiełbasa piwna, gruba (PN-A-82007:1996)</t>
  </si>
  <si>
    <t>Produkt wieprzowy parzony, średniorodrobniony, mieso wieprzowe minimum 61%</t>
  </si>
  <si>
    <t>Kiełbasa średnio rozdrobniona wędzona podsuszana</t>
  </si>
  <si>
    <t>Kiełbasa jałowcowa (PN-A-82007:1996)</t>
  </si>
  <si>
    <t>Kiełbasa zwyczajna mieso wieprzowe 56%</t>
  </si>
  <si>
    <t>Kiełbasa grubo rozdrobniona wędzona parzona,mięso wieprzowe minimum 61%</t>
  </si>
  <si>
    <t>Kości schabowe</t>
  </si>
  <si>
    <t>Cena jedn. netto (PLN)</t>
  </si>
  <si>
    <t>Kurczak- udko, świeże (PN-A-86524)</t>
  </si>
  <si>
    <t>Kurczak, cały, świeży</t>
  </si>
  <si>
    <t>Kurczak, pałki, świeże</t>
  </si>
  <si>
    <t>Wyrób blokowy grubo rozdrobniony z połączonych kawałków mięsa</t>
  </si>
  <si>
    <t>Mięso wieprzowe bez kości,  chude, świeże.</t>
  </si>
  <si>
    <t xml:space="preserve">Mięso wieprzowe 69 %, wyrób wędzony, parzony </t>
  </si>
  <si>
    <t xml:space="preserve">Kiełbasa homogenizowana wędzona, parzona, mięso z kurczaka 30,7 % </t>
  </si>
  <si>
    <t>Kiełbasa cienka drobiowo- wieprzowa homogenizowana, parzona, mięso z kurczaka 40 % lub równoważna.</t>
  </si>
  <si>
    <t>Podrobowa parzona- pasztetowa, surowce drobiowe 53 % lub równoważna.</t>
  </si>
  <si>
    <t>Pasztet pieczony, mięso drobiowo - wieprzowe z dodatkiem podrobów</t>
  </si>
  <si>
    <t xml:space="preserve">Pieczeń chlebowa, wieprzowa, </t>
  </si>
  <si>
    <t>Wyrób wytworzony z mięsa piersi indyka</t>
  </si>
  <si>
    <t>Płaty z piersi kurczaka, świeże, pojedyncze lub podwójne, bez chrząstek, bez skóry</t>
  </si>
  <si>
    <t>Porcje rosołowe drobiowe ze skrzydełkami(PN-A-86524)</t>
  </si>
  <si>
    <t xml:space="preserve">Polędwica  wieprzowa , mięso wieprzowe 63% </t>
  </si>
  <si>
    <t>Produkt drobiowy, mięso z kurczaka 38%, mięso z indyka 5% lub równoważna.</t>
  </si>
  <si>
    <t xml:space="preserve">Wyrób drobiowy homogenizowany z warzywami parzony, mięso z indyka, warzywa konserwowe w różnych proporcjach </t>
  </si>
  <si>
    <t>Mięso indycze min 42%  lub równoważne.</t>
  </si>
  <si>
    <t>Produkt blokowy wieprzowy parzony, mięso wieprzowe 52% l</t>
  </si>
  <si>
    <t>Szynka drobiowo – wieprzowa wędzona parzona, mięso indycze 33%, mięso wieprzowe 25% lub równoważna.</t>
  </si>
  <si>
    <t>Wyrób wieprzowy, wędzony, parzony, mięso z szynki wieprzowej 90% lub równoważny.</t>
  </si>
  <si>
    <t>Wyrób wieprzowy gotowany, mięso wieprzowe min81%</t>
  </si>
  <si>
    <t>Wędzonka wieprzowa uformowana w kształcie chleba o typowym smaki i aromacie szynki.</t>
  </si>
  <si>
    <t>Szynka z indyka</t>
  </si>
  <si>
    <t>Produkt blokowy, peklowany, parzony. mięso drobiowe (61%)</t>
  </si>
  <si>
    <t xml:space="preserve">Mięso z indyka w galarecie </t>
  </si>
  <si>
    <t>Szynka biała (PN-A-82012:1996)</t>
  </si>
  <si>
    <t>Wątroba drobiowa z kurczaka, świeża,</t>
  </si>
  <si>
    <t>Płaty z piersi indyka, świeże, , bez chrząstek, bez skóry</t>
  </si>
  <si>
    <t>Żołądki drobiowe (PN-A-86524)</t>
  </si>
  <si>
    <t>Salceson włsoki- VAC mieso z głów wieprzowych 68,8%</t>
  </si>
  <si>
    <t>Załącznik nr 2A</t>
  </si>
  <si>
    <t>..............................., dnia ......................r</t>
  </si>
  <si>
    <t>...............................................................................</t>
  </si>
  <si>
    <t>/czytelny podpis osoby zgodnie</t>
  </si>
  <si>
    <t>z zaświadczeniem o wpisie do ewidencji</t>
  </si>
  <si>
    <t>działalności gospodarczej lub imienna pieczątka/</t>
  </si>
  <si>
    <t>Mąka, typ 550, masa netto 1 kg</t>
  </si>
  <si>
    <t>Kukurydza konserwowa, sterylizowana, masa netto 340 g, skład: woda, sól, kukurydza</t>
  </si>
  <si>
    <t>Ocet balsamiczny</t>
  </si>
  <si>
    <t>Herbata miętowa</t>
  </si>
  <si>
    <t xml:space="preserve"> </t>
  </si>
  <si>
    <t>Passata pomidorowa</t>
  </si>
  <si>
    <t>Mleko w proszku</t>
  </si>
  <si>
    <t>Makaron lasagne</t>
  </si>
  <si>
    <t>Buraczki ćwikłowe</t>
  </si>
  <si>
    <t>Czosnek granulowany</t>
  </si>
  <si>
    <t>Gałka muszkatołowa</t>
  </si>
  <si>
    <t>Imbir mielony</t>
  </si>
  <si>
    <t>Płatki owsiane błyskawiczne</t>
  </si>
  <si>
    <t>Fasolka konserwowa biała</t>
  </si>
  <si>
    <t>Herbata rumiankowa</t>
  </si>
  <si>
    <t>Paprykarz szczeciński</t>
  </si>
  <si>
    <t>Liść lubczyku suszony</t>
  </si>
  <si>
    <t>l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</si>
  <si>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</si>
  <si>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</si>
  <si>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</si>
  <si>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</si>
  <si>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</si>
  <si>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</si>
  <si>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</si>
  <si>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</si>
  <si>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</si>
  <si>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Pomidory w puszce krojone 400g</t>
  </si>
  <si>
    <t>ZP/ZO/13/2021</t>
  </si>
  <si>
    <t>08.11.2021r.</t>
  </si>
  <si>
    <t>158.</t>
  </si>
  <si>
    <t>159.</t>
  </si>
  <si>
    <t>160.</t>
  </si>
  <si>
    <t>161.</t>
  </si>
  <si>
    <t>162.</t>
  </si>
  <si>
    <t>163.</t>
  </si>
  <si>
    <t>Załącznik nr 4</t>
  </si>
  <si>
    <t>do zapytania ofertowego</t>
  </si>
  <si>
    <t xml:space="preserve">W kolumnie nr 6 należy podać opis i/lub nazwę własną artykułu oferowanego albo opis i/lub nazwę artykułu równoważnego oferowanego przez Wykonawcę.                                                                          Za równoważny zostanie uznany artykuł, który będzie zawierał minimalne składniki i cechy jakościowe podane w kol nr 3 Opis, przez Zamawiającego. </t>
  </si>
  <si>
    <t>Cena jedn. netto                                         (w zł)</t>
  </si>
  <si>
    <t>Wartość netto                                               (w zł)</t>
  </si>
  <si>
    <t>Cena brutto                                             (w zł)</t>
  </si>
  <si>
    <t>Wartość brutto                                                       (w zł)</t>
  </si>
  <si>
    <t xml:space="preserve">Suma: </t>
  </si>
  <si>
    <t>Łączna wartość netto:</t>
  </si>
  <si>
    <t>..............................., dnia ....................................... r.</t>
  </si>
  <si>
    <t>Produkt niskobiałkowy PKU - napój mleczny o smaku neutralnym</t>
  </si>
  <si>
    <t>Produkt niskobiałkowy PKU - makaron</t>
  </si>
  <si>
    <t>Produkt niskobiałkowy PKU - ryż</t>
  </si>
  <si>
    <t>Produkt niskobiałkowy PKU - chleb</t>
  </si>
  <si>
    <t>Produkt niskobiałkowy PKU - kaszka grysik</t>
  </si>
  <si>
    <t>Produkt niskobiałkowy PKU - kleik ryżowy bezmleczny</t>
  </si>
  <si>
    <t xml:space="preserve">Koncentrat buraczany, masa netto 980 g </t>
  </si>
  <si>
    <t>Budyń czekoladowy z cukrem 60 g</t>
  </si>
  <si>
    <t>Budyń malinowy z cukrem 60 g</t>
  </si>
  <si>
    <t>Budyń waniliowy z cukrem 60 g</t>
  </si>
  <si>
    <t>Chrzan tarty, domowy, na kwasku cytrynowym, ostry, masa netto 300 g</t>
  </si>
  <si>
    <t xml:space="preserve">Bułka tarta, masa netto 500 g </t>
  </si>
  <si>
    <t xml:space="preserve">Biszkopty podłużne, masa netto 160 g </t>
  </si>
  <si>
    <t>Biszkopty okrągłe, masa netto 120 g</t>
  </si>
  <si>
    <t xml:space="preserve">Przyprawa bazylia, masa netto 10 g </t>
  </si>
  <si>
    <t xml:space="preserve">Ananas plaster w lekkim syropie, masa netto 565 g </t>
  </si>
  <si>
    <t xml:space="preserve">Aromaty spożywcze do ciast, tortów kremów, różne smaki, masa netto 9 ml </t>
  </si>
  <si>
    <t xml:space="preserve">Barszcz czerwony instant w proszku, masa netto 60 g </t>
  </si>
  <si>
    <t xml:space="preserve">Brzoskwinie połówki w lekkim syropie, masa netto 820 g </t>
  </si>
  <si>
    <t>Ciecierzyca sucha, masa netto 350 g</t>
  </si>
  <si>
    <t>Cukier kryształ, masa netto 1 kg</t>
  </si>
  <si>
    <t>Cukier puder biały, masa netto 400 g</t>
  </si>
  <si>
    <t xml:space="preserve">Cukier waniliowy, masa netto 16 g </t>
  </si>
  <si>
    <t xml:space="preserve">Przyprawa Curry, masa netto 20 g </t>
  </si>
  <si>
    <t>Cynamon mielony, masa netto 20 g</t>
  </si>
  <si>
    <t>Drożdże piekarnicze, świeże, masa netto 100 g</t>
  </si>
  <si>
    <t>Drożdże instant, masa netto 7 g, skład: drożdże suszone, emulgator E 491</t>
  </si>
  <si>
    <t xml:space="preserve">Dżem niskosłodzony, truskawkowy, czarna porzeczka, brzoskwinia, malina, wiśnia, z owoców leśnych, masa netto 410 g </t>
  </si>
  <si>
    <t>Fasola sucha Jaś średnia, masa netto 5 kg</t>
  </si>
  <si>
    <t>Fasolka konserwowa, zielona, pasteryzowana, masa netto 470 g</t>
  </si>
  <si>
    <t>Fasolka czerwona w puszce, masa netto 400 g</t>
  </si>
  <si>
    <t xml:space="preserve">Groch suchy, połówki, masa netto 5 kg </t>
  </si>
  <si>
    <t>Groszek konserwowy, masa netto 400 g</t>
  </si>
  <si>
    <t xml:space="preserve">Herbata czarna granulowana, masa netto 100 g </t>
  </si>
  <si>
    <t xml:space="preserve">Herbatniki masa netto 65 g </t>
  </si>
  <si>
    <t xml:space="preserve">Kakao extra ciemne, w proszku, obniżona zawartość tłuszczu, masa netto 80 g </t>
  </si>
  <si>
    <t xml:space="preserve">Kasza gryczana gruba, masa netto 1 kg </t>
  </si>
  <si>
    <t xml:space="preserve">Kasza jaglana masa netto 1 kg </t>
  </si>
  <si>
    <t xml:space="preserve">Kasza jęczmienna, gruba, masa netto 1 kg </t>
  </si>
  <si>
    <t xml:space="preserve">Kasza jęczmienna pęczak, masa netto 1 kg </t>
  </si>
  <si>
    <t xml:space="preserve">Kasza kukurydziana, masa netto 1 kg </t>
  </si>
  <si>
    <t xml:space="preserve">Kasza kuskus, masa netto 1 kg </t>
  </si>
  <si>
    <t xml:space="preserve">Kasza manna, masa netto 1 kg </t>
  </si>
  <si>
    <t xml:space="preserve">Rozpuszczalna kawa zbożowa, masa netto 150 g </t>
  </si>
  <si>
    <t>Keczup  łagodny, pikantny masa netto 500 g</t>
  </si>
  <si>
    <t>Smak malinowy, masa netto 77 g</t>
  </si>
  <si>
    <t xml:space="preserve">Smak truskawkowy, masa netto 77 g </t>
  </si>
  <si>
    <t xml:space="preserve">Smak wiśniowy, masa netto 77 g </t>
  </si>
  <si>
    <t>Kminek cały, masa netto 20 g</t>
  </si>
  <si>
    <t xml:space="preserve">Koncentrat pomidorowy, masa netto 950 g, 30 % koncentratu </t>
  </si>
  <si>
    <t xml:space="preserve">Konserwa turystyczna, masa netto 300 g </t>
  </si>
  <si>
    <t xml:space="preserve">Przysmak śniadaniowy, masa netto 300 g </t>
  </si>
  <si>
    <t xml:space="preserve">Koncentrat pomidorowy </t>
  </si>
  <si>
    <t>Kawa zbożowa</t>
  </si>
  <si>
    <t>Kasza manna</t>
  </si>
  <si>
    <t xml:space="preserve">Kasza kuskus </t>
  </si>
  <si>
    <t>Kasza kukurydziana</t>
  </si>
  <si>
    <t>Kwasek cytrynowy  masa netto 20 g</t>
  </si>
  <si>
    <t xml:space="preserve">Liść laurowy, masa netto 6 g </t>
  </si>
  <si>
    <t xml:space="preserve">Liść lubczyku suszony, masa netto 6 g </t>
  </si>
  <si>
    <t>Majeranek suszony, masa netto 8 g</t>
  </si>
  <si>
    <t xml:space="preserve">Majonez sałatkowy, dekoracyjny, skład: olej rzepakowy, żółtko jaja 6,0%, ocet, musztarda (woda, gorczyca, ocet, sól, cukier, przyprawy, aromat), cukier, sól, przyprawy, przeciwutleniacz (E385), regulator kwasowości (kwas cytrynowy), masa netto 700 ml </t>
  </si>
  <si>
    <t xml:space="preserve">Mak niebieski  masa netto 250 g </t>
  </si>
  <si>
    <t>Świderki, rurki, kolanka, łazanki, muszelka, muszelka mała, waga netto 400 g, produkt jajeczny</t>
  </si>
  <si>
    <t>Makaron typu zacierka, masa netto 250 g, 2 jajeczny, rozdrobniony</t>
  </si>
  <si>
    <t>Makaron zacierka</t>
  </si>
  <si>
    <t>Nitka luzem, masa netto 400 g, produkt 4-jajeczny</t>
  </si>
  <si>
    <t>Spaghetti, masa netto 400 g, produkt jajeczny</t>
  </si>
  <si>
    <t xml:space="preserve">Marmolada różana, masa netto 320 g </t>
  </si>
  <si>
    <t>Mąka ziemniaczana, ze skrobi, masa netto 500 g</t>
  </si>
  <si>
    <t>Migdały całe, masa netto 100 g</t>
  </si>
  <si>
    <t xml:space="preserve">Migdały płatki, masa netto 100 g </t>
  </si>
  <si>
    <t>Mikołaj figurka z czekolady, masa netto 60 g</t>
  </si>
  <si>
    <t xml:space="preserve">Migdały całe </t>
  </si>
  <si>
    <t>Migdały płatki</t>
  </si>
  <si>
    <t>Miód pszczeli, wielokwiatowy, masa netto 370 g</t>
  </si>
  <si>
    <t xml:space="preserve">Musztarda stołowa, masa netto 500 g </t>
  </si>
  <si>
    <t>Ocet spirytusowy 10%, pojemność 500 ml</t>
  </si>
  <si>
    <t xml:space="preserve">Ogórki konserwowe, masa netto 880 g słoik </t>
  </si>
  <si>
    <t>Olej rzepakowy, masa netto 1 litr</t>
  </si>
  <si>
    <t xml:space="preserve">Oliwki czarne opakowanie szklane, masa netto 220 g </t>
  </si>
  <si>
    <t>Oliwki zielone opakowanie szklane, masa netto 220 g</t>
  </si>
  <si>
    <t>Przyprawa oregano, masa netto 20 g</t>
  </si>
  <si>
    <t xml:space="preserve">Orzechy włoskie masa netto 100 g </t>
  </si>
  <si>
    <t xml:space="preserve">Papryka konserwowa ćwiartki, masa netto 890 g  </t>
  </si>
  <si>
    <t>Papryka słodka, ostra, mielona, masa netto 20 g</t>
  </si>
  <si>
    <t>Pasztet z drobiem, konserwa sterylizowana drobiowo-wieprzowa masa netto 160 g</t>
  </si>
  <si>
    <t xml:space="preserve">Pasztet z drobiem i pomidorami, masa netto 131 g </t>
  </si>
  <si>
    <t>Pestki dyni, masa netto 100 g</t>
  </si>
  <si>
    <t>Pieczarki marynowane, białe, z octem, masa netto 430 g</t>
  </si>
  <si>
    <t xml:space="preserve">Pieprz czarny, mielony, prawdziwy, masa netto 20 g  </t>
  </si>
  <si>
    <t>Pieprz ziołowy, masa netto 20 g</t>
  </si>
  <si>
    <t xml:space="preserve">Płatki jęczmienne błyskawiczne, masa netto 400 g </t>
  </si>
  <si>
    <t>Płatki jęczmienne</t>
  </si>
  <si>
    <t>Płatki kukurydziane</t>
  </si>
  <si>
    <t xml:space="preserve">Pasztet z drobiem </t>
  </si>
  <si>
    <t xml:space="preserve">Płatki kukurydziane, masa netto 2 kg </t>
  </si>
  <si>
    <t>Płatki kukurydziane czekoladowe, masa netto 2 kg</t>
  </si>
  <si>
    <t xml:space="preserve">Płatki owsiane górskie, masa netto 500 g </t>
  </si>
  <si>
    <t>Płatki kukurydziane czekoladowe</t>
  </si>
  <si>
    <t>Płatki owsiane</t>
  </si>
  <si>
    <t xml:space="preserve">Płatki ryżowe </t>
  </si>
  <si>
    <t xml:space="preserve">Płatki ryżowe, masa netto 400 g </t>
  </si>
  <si>
    <t xml:space="preserve">Powidła śliwkowe, masa netto 530 g </t>
  </si>
  <si>
    <t>Powidła śliwkowe</t>
  </si>
  <si>
    <t>Proszek do pieczenia masa netto15 g</t>
  </si>
  <si>
    <t xml:space="preserve">Przecier ogórkowy w saszetce, masa netto 500 g </t>
  </si>
  <si>
    <t xml:space="preserve">Przyprawa do bigosu, w proszku, masa netto 20 g   </t>
  </si>
  <si>
    <t xml:space="preserve">Przyprawa do gulaszu, w proszku, masa netto 20 g </t>
  </si>
  <si>
    <t xml:space="preserve">Przyprawa do karkówki w proszku, masa netto 20 g </t>
  </si>
  <si>
    <t xml:space="preserve">Przyprawa do kurczaka w proszku, masa netto 30 g </t>
  </si>
  <si>
    <t xml:space="preserve">Przyprawa do piernika masa netto 40 g </t>
  </si>
  <si>
    <t>Przyprawa do ryb, w proszku, masa netto 20 g</t>
  </si>
  <si>
    <t xml:space="preserve">Przyprawa do kebaba, masa netto 20 g </t>
  </si>
  <si>
    <t xml:space="preserve">Przyprawa warzywna do potraw mięsnych i ryb, masa netto 1 kg </t>
  </si>
  <si>
    <t>Rodzynki, masa netto 100 g</t>
  </si>
  <si>
    <t xml:space="preserve">Rosół drobiowy wiaderko, masa netto 2,2 kg </t>
  </si>
  <si>
    <t xml:space="preserve">Ryż biały, długoziarnisty, masa netto 1 kg </t>
  </si>
  <si>
    <t>Ryż brązowy, masa netto 1 kg</t>
  </si>
  <si>
    <t>Skórka kandyzowana pomarańczowa, masa netto 100 g</t>
  </si>
  <si>
    <t xml:space="preserve">Słonecznik łuskany, masa netto 100 g </t>
  </si>
  <si>
    <t>Soczewica czerwona</t>
  </si>
  <si>
    <t xml:space="preserve">Soczewica czerwona sucha, masa netto 350 g </t>
  </si>
  <si>
    <t xml:space="preserve">Soda oczyszczona, masa netto 30 g </t>
  </si>
  <si>
    <t>Sok grejpfrutowy 1 l</t>
  </si>
  <si>
    <t>Sok jabłkowy 1 l</t>
  </si>
  <si>
    <t>Soda</t>
  </si>
  <si>
    <t>Sok grejpfrutowy</t>
  </si>
  <si>
    <t>Sok pomarańczowy 1 l</t>
  </si>
  <si>
    <t xml:space="preserve">Sos boloński w proszku, masa netto 43 g </t>
  </si>
  <si>
    <t xml:space="preserve">Sos pieczeniowy ciemny w proszku, masa netto 30 g </t>
  </si>
  <si>
    <t>Sól warzona, próżniowa, jodowana, drobnoziarnista, masa netto 1 kg</t>
  </si>
  <si>
    <t xml:space="preserve">Sól </t>
  </si>
  <si>
    <t xml:space="preserve">Sok pomarańczowy </t>
  </si>
  <si>
    <t>Sok jabłkowy</t>
  </si>
  <si>
    <t xml:space="preserve">Susz owocowy, masa netto 350 g </t>
  </si>
  <si>
    <t>Syrop owocowy czarna porzeczka</t>
  </si>
  <si>
    <t>Syrop owocowy malinowy 5 l</t>
  </si>
  <si>
    <t>Syrop owocowy wiśniowy 5 l</t>
  </si>
  <si>
    <t>Syrop owocowy wiśniowy</t>
  </si>
  <si>
    <t>Syrop owocowy malinowy</t>
  </si>
  <si>
    <t xml:space="preserve">Szczaw konserwowy krojony, masa netto 900 ml </t>
  </si>
  <si>
    <t>Suszone kalifornijskie bez pestek, masa netto 100 g</t>
  </si>
  <si>
    <t xml:space="preserve">Śmietan-fix w proszku, masa netto 9 g </t>
  </si>
  <si>
    <t xml:space="preserve">Tymianek, masa netto 100 g </t>
  </si>
  <si>
    <t xml:space="preserve">Wafle suche, masa netto 170 g </t>
  </si>
  <si>
    <t>Wiórki kokosowe, masa netto 100 g</t>
  </si>
  <si>
    <t>Woda mineralna gazowana</t>
  </si>
  <si>
    <t>Woda mineralna niegazowana</t>
  </si>
  <si>
    <t xml:space="preserve">Zając czekoladowy, figurka, masa netto 60 g </t>
  </si>
  <si>
    <t>Zakwas do barszczu białego</t>
  </si>
  <si>
    <t>woda, mąka żytnia z otrębami, sól, czosnek, przyprawy, masa netto 500 ml</t>
  </si>
  <si>
    <t>Ziele angielskie, masa netto 15 g</t>
  </si>
  <si>
    <t xml:space="preserve">Zioła prowansalskie, masa netto 10 g </t>
  </si>
  <si>
    <t xml:space="preserve">Zupa barszcz biały w proszku, masa netto 65 g </t>
  </si>
  <si>
    <t xml:space="preserve">Żelatyna spożywcza, masa netto 20 g </t>
  </si>
  <si>
    <t>Zupa żurek w proszku, masa netto 65 g</t>
  </si>
  <si>
    <t>Herbata expressowa</t>
  </si>
  <si>
    <t>Herbata czarna expressowa 100 szt., opakowanie</t>
  </si>
  <si>
    <t>Herbata zielona expressowa w torebkach, 25 szt. opakowanie</t>
  </si>
  <si>
    <t>Konserwy mięsne przysmak śniadaniowy</t>
  </si>
  <si>
    <t>Konserwy mięsne konserwa turystyczna</t>
  </si>
  <si>
    <t xml:space="preserve">Ogórki kwaszone, masa netto 900 g, słoik </t>
  </si>
  <si>
    <t xml:space="preserve">Pasztet z drobiem i pomidorami </t>
  </si>
  <si>
    <t>Kaszka grysik, 300 g produkt PKU</t>
  </si>
  <si>
    <t>Chleb, 300 g produkt PKU</t>
  </si>
  <si>
    <t xml:space="preserve">Kleik ryżowy, 160 g produkt bezmleczny </t>
  </si>
  <si>
    <t>Makaron, 250 g produkt PKU</t>
  </si>
  <si>
    <t>Ryż, 400 g produkt PKU</t>
  </si>
  <si>
    <t xml:space="preserve">Przyprawa w płynie – typu maggi </t>
  </si>
  <si>
    <t>Woda, mąka pszenno-razowa, przyprawy, sól, czosnek, masa netto 500 ml</t>
  </si>
  <si>
    <t>100 g</t>
  </si>
  <si>
    <t>Czekolada gorzka</t>
  </si>
  <si>
    <t xml:space="preserve">Czekolada mleczna </t>
  </si>
  <si>
    <t>Dżem niskosłodzony</t>
  </si>
  <si>
    <t>75 g</t>
  </si>
  <si>
    <t xml:space="preserve">Galaretka cytrynowa </t>
  </si>
  <si>
    <t>Galaretka malinowa</t>
  </si>
  <si>
    <t xml:space="preserve">Galaretka pomarańczowa </t>
  </si>
  <si>
    <t xml:space="preserve">Galaretka truskawkowa </t>
  </si>
  <si>
    <t xml:space="preserve">Galaretka winogronowa </t>
  </si>
  <si>
    <t xml:space="preserve">Olej rzepakowy </t>
  </si>
  <si>
    <t>Kostka rosołowa</t>
  </si>
  <si>
    <t>Kostka rosołowa drobiowa, masa netto 180 g</t>
  </si>
  <si>
    <t xml:space="preserve">Przyprawa w płynie do zup i potraw, masa netto 1000 g </t>
  </si>
  <si>
    <t>164.</t>
  </si>
  <si>
    <t>puszka, masa netto 460 g</t>
  </si>
  <si>
    <t>masa netto 500 g</t>
  </si>
  <si>
    <t>poj. 1 l</t>
  </si>
  <si>
    <t>Olej rzepakowy, masa netto 1 l</t>
  </si>
  <si>
    <t>krojone 400 g</t>
  </si>
  <si>
    <t>napój mleczny o smaku neutralnym 400 g produkt PKU</t>
  </si>
  <si>
    <t>Nr ZP/ZO/05/2022</t>
  </si>
  <si>
    <t>…................................. zł, słownie (…...................................................................................................................)</t>
  </si>
  <si>
    <t>Zakup i sukcesywna dosZakup i sukcesywna dostawa różnych artykułów spożywczych i sypkich do Domu Pomocy Społecznej w Nielestnie - CPV 15800000-6</t>
  </si>
  <si>
    <t>NIE DOKONYWAĆ ZMIAN W UKŁADZIE TABELI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</si>
</sst>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8"/>
      <name val="Czcionka tekstu podstawowego"/>
      <family val="2"/>
      <charset val="238"/>
    </font>
    <font>
      <b/>
      <sz val="10"/>
      <color theme="1"/>
      <name val="Czcionka tekstu podstawowego"/>
      <charset val="238"/>
    </font>
    <font>
      <b/>
      <sz val="10"/>
      <color theme="1"/>
      <name val="Czcionka tekstu podstawowego"/>
      <family val="2"/>
      <charset val="238"/>
    </font>
    <font>
      <b/>
      <sz val="10"/>
      <color theme="1"/>
      <name val="Calibri"/>
      <family val="2"/>
      <charset val="238"/>
    </font>
    <font>
      <sz val="10"/>
      <color theme="1"/>
      <name val="Czcionka tekstu podstawowego"/>
      <family val="2"/>
      <charset val="238"/>
    </font>
    <font>
      <sz val="10"/>
      <color theme="1"/>
      <name val="Czcionka tekstu podstawowego"/>
      <charset val="238"/>
    </font>
    <font>
      <sz val="10"/>
      <color theme="1"/>
      <name val="Calibri"/>
      <family val="2"/>
      <charset val="238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sz val="8"/>
      <color theme="1"/>
      <name val="Czcionka tekstu podstawowego"/>
      <charset val="238"/>
    </font>
    <font>
      <u/>
      <sz val="10"/>
      <color theme="1"/>
      <name val="Czcionka tekstu podstawowego"/>
      <charset val="23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41">
    <xf numFmtId="0" fontId="0" fillId="0" borderId="0" xfId="0"/>
    <xf numFmtId="0" fontId="6" fillId="0" borderId="0" xfId="0" applyFont="1" applyAlignment="1">
      <alignment wrapText="1"/>
    </xf>
    <xf numFmtId="0" fontId="6" fillId="0" borderId="0" xfId="0" applyFont="1"/>
    <xf numFmtId="2" fontId="6" fillId="0" borderId="0" xfId="0" applyNumberFormat="1" applyFont="1" applyAlignment="1">
      <alignment wrapText="1"/>
    </xf>
    <xf numFmtId="2" fontId="6" fillId="0" borderId="0" xfId="0" applyNumberFormat="1" applyFont="1"/>
    <xf numFmtId="9" fontId="6" fillId="0" borderId="0" xfId="0" applyNumberFormat="1" applyFont="1"/>
    <xf numFmtId="0" fontId="8" fillId="0" borderId="0" xfId="0" applyFont="1" applyAlignment="1">
      <alignment wrapText="1"/>
    </xf>
    <xf numFmtId="0" fontId="8" fillId="0" borderId="0" xfId="0" applyFont="1"/>
    <xf numFmtId="2" fontId="8" fillId="0" borderId="0" xfId="0" applyNumberFormat="1" applyFont="1" applyAlignment="1">
      <alignment wrapText="1"/>
    </xf>
    <xf numFmtId="2" fontId="8" fillId="0" borderId="0" xfId="0" applyNumberFormat="1" applyFont="1"/>
    <xf numFmtId="0" fontId="5" fillId="0" borderId="0" xfId="0" applyFont="1" applyBorder="1" applyAlignment="1">
      <alignment horizontal="center" wrapText="1"/>
    </xf>
    <xf numFmtId="9" fontId="8" fillId="0" borderId="0" xfId="0" applyNumberFormat="1" applyFont="1"/>
    <xf numFmtId="0" fontId="5" fillId="0" borderId="3" xfId="0" applyFont="1" applyBorder="1" applyAlignment="1">
      <alignment horizontal="center"/>
    </xf>
    <xf numFmtId="0" fontId="5" fillId="0" borderId="3" xfId="0" applyFont="1" applyBorder="1" applyAlignment="1">
      <alignment horizontal="center" wrapText="1"/>
    </xf>
    <xf numFmtId="2" fontId="5" fillId="0" borderId="3" xfId="0" applyNumberFormat="1" applyFont="1" applyBorder="1" applyAlignment="1">
      <alignment horizontal="center" wrapText="1"/>
    </xf>
    <xf numFmtId="9" fontId="5" fillId="0" borderId="4" xfId="0" applyNumberFormat="1" applyFont="1" applyBorder="1" applyAlignment="1">
      <alignment horizontal="center"/>
    </xf>
    <xf numFmtId="0" fontId="5" fillId="0" borderId="0" xfId="0" applyFont="1"/>
    <xf numFmtId="1" fontId="5" fillId="0" borderId="6" xfId="0" applyNumberFormat="1" applyFont="1" applyBorder="1" applyAlignment="1">
      <alignment horizontal="center" vertical="center"/>
    </xf>
    <xf numFmtId="1" fontId="5" fillId="0" borderId="7" xfId="0" applyNumberFormat="1" applyFont="1" applyBorder="1" applyAlignment="1">
      <alignment horizontal="center" vertical="center" wrapText="1"/>
    </xf>
    <xf numFmtId="1" fontId="5" fillId="0" borderId="7" xfId="0" applyNumberFormat="1" applyFont="1" applyBorder="1" applyAlignment="1">
      <alignment horizontal="center" vertical="center"/>
    </xf>
    <xf numFmtId="1" fontId="5" fillId="0" borderId="16" xfId="0" applyNumberFormat="1" applyFont="1" applyBorder="1" applyAlignment="1">
      <alignment horizontal="center" vertical="center"/>
    </xf>
    <xf numFmtId="1" fontId="5" fillId="0" borderId="0" xfId="0" applyNumberFormat="1" applyFont="1" applyAlignment="1">
      <alignment horizontal="center" vertical="center"/>
    </xf>
    <xf numFmtId="0" fontId="8" fillId="0" borderId="1" xfId="0" applyFont="1" applyBorder="1"/>
    <xf numFmtId="2" fontId="8" fillId="0" borderId="1" xfId="0" applyNumberFormat="1" applyFont="1" applyBorder="1"/>
    <xf numFmtId="0" fontId="8" fillId="0" borderId="1" xfId="0" applyFont="1" applyFill="1" applyBorder="1"/>
    <xf numFmtId="2" fontId="8" fillId="0" borderId="1" xfId="0" applyNumberFormat="1" applyFont="1" applyFill="1" applyBorder="1"/>
    <xf numFmtId="0" fontId="8" fillId="0" borderId="0" xfId="0" applyFont="1" applyFill="1"/>
    <xf numFmtId="0" fontId="8" fillId="0" borderId="11" xfId="0" applyFont="1" applyBorder="1"/>
    <xf numFmtId="2" fontId="8" fillId="0" borderId="11" xfId="0" applyNumberFormat="1" applyFont="1" applyBorder="1"/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2" fontId="5" fillId="0" borderId="7" xfId="0" applyNumberFormat="1" applyFont="1" applyBorder="1" applyAlignment="1">
      <alignment horizontal="center"/>
    </xf>
    <xf numFmtId="2" fontId="5" fillId="0" borderId="8" xfId="0" applyNumberFormat="1" applyFont="1" applyBorder="1" applyAlignment="1">
      <alignment horizontal="center"/>
    </xf>
    <xf numFmtId="0" fontId="7" fillId="0" borderId="0" xfId="0" applyFont="1" applyAlignment="1">
      <alignment horizontal="justify" vertical="center" wrapText="1"/>
    </xf>
    <xf numFmtId="0" fontId="10" fillId="0" borderId="0" xfId="0" applyFont="1" applyAlignment="1">
      <alignment horizontal="justify" vertical="center" wrapText="1"/>
    </xf>
    <xf numFmtId="0" fontId="8" fillId="0" borderId="1" xfId="0" applyFont="1" applyBorder="1" applyAlignment="1">
      <alignment wrapText="1"/>
    </xf>
    <xf numFmtId="0" fontId="8" fillId="0" borderId="11" xfId="0" applyFont="1" applyBorder="1" applyAlignment="1">
      <alignment wrapText="1"/>
    </xf>
    <xf numFmtId="9" fontId="8" fillId="0" borderId="12" xfId="0" applyNumberFormat="1" applyFont="1" applyBorder="1"/>
    <xf numFmtId="0" fontId="8" fillId="0" borderId="14" xfId="0" applyFont="1" applyBorder="1" applyAlignment="1">
      <alignment wrapText="1"/>
    </xf>
    <xf numFmtId="0" fontId="8" fillId="0" borderId="14" xfId="0" applyFont="1" applyBorder="1"/>
    <xf numFmtId="2" fontId="8" fillId="0" borderId="14" xfId="0" applyNumberFormat="1" applyFont="1" applyBorder="1"/>
    <xf numFmtId="9" fontId="8" fillId="0" borderId="15" xfId="0" applyNumberFormat="1" applyFont="1" applyBorder="1"/>
    <xf numFmtId="9" fontId="8" fillId="0" borderId="10" xfId="0" applyNumberFormat="1" applyFont="1" applyBorder="1"/>
    <xf numFmtId="0" fontId="5" fillId="0" borderId="2" xfId="0" applyFont="1" applyBorder="1" applyAlignment="1">
      <alignment horizontal="center"/>
    </xf>
    <xf numFmtId="0" fontId="5" fillId="0" borderId="5" xfId="0" applyFont="1" applyBorder="1" applyAlignment="1">
      <alignment wrapText="1"/>
    </xf>
    <xf numFmtId="0" fontId="5" fillId="0" borderId="13" xfId="0" applyFont="1" applyBorder="1"/>
    <xf numFmtId="2" fontId="8" fillId="0" borderId="14" xfId="0" applyNumberFormat="1" applyFont="1" applyBorder="1" applyAlignment="1">
      <alignment wrapText="1"/>
    </xf>
    <xf numFmtId="2" fontId="8" fillId="0" borderId="1" xfId="0" applyNumberFormat="1" applyFont="1" applyBorder="1" applyAlignment="1">
      <alignment wrapText="1"/>
    </xf>
    <xf numFmtId="0" fontId="8" fillId="0" borderId="1" xfId="0" applyFont="1" applyFill="1" applyBorder="1" applyAlignment="1">
      <alignment wrapText="1"/>
    </xf>
    <xf numFmtId="2" fontId="8" fillId="0" borderId="1" xfId="0" applyNumberFormat="1" applyFont="1" applyFill="1" applyBorder="1" applyAlignment="1">
      <alignment wrapText="1"/>
    </xf>
    <xf numFmtId="2" fontId="5" fillId="0" borderId="6" xfId="0" applyNumberFormat="1" applyFont="1" applyBorder="1" applyAlignment="1">
      <alignment horizontal="center" wrapText="1"/>
    </xf>
    <xf numFmtId="9" fontId="5" fillId="0" borderId="9" xfId="0" applyNumberFormat="1" applyFont="1" applyBorder="1" applyAlignment="1">
      <alignment horizontal="center"/>
    </xf>
    <xf numFmtId="0" fontId="11" fillId="0" borderId="0" xfId="0" applyFont="1"/>
    <xf numFmtId="0" fontId="12" fillId="0" borderId="0" xfId="0" applyFont="1" applyAlignment="1">
      <alignment wrapText="1"/>
    </xf>
    <xf numFmtId="0" fontId="12" fillId="0" borderId="0" xfId="0" applyFont="1"/>
    <xf numFmtId="2" fontId="12" fillId="0" borderId="0" xfId="0" applyNumberFormat="1" applyFont="1" applyAlignment="1">
      <alignment wrapText="1"/>
    </xf>
    <xf numFmtId="2" fontId="12" fillId="0" borderId="0" xfId="0" applyNumberFormat="1" applyFont="1"/>
    <xf numFmtId="9" fontId="12" fillId="0" borderId="0" xfId="0" applyNumberFormat="1" applyFont="1"/>
    <xf numFmtId="0" fontId="13" fillId="0" borderId="0" xfId="0" applyFont="1" applyAlignment="1">
      <alignment vertical="center"/>
    </xf>
    <xf numFmtId="0" fontId="2" fillId="0" borderId="0" xfId="0" applyFont="1"/>
    <xf numFmtId="0" fontId="8" fillId="0" borderId="0" xfId="0" applyFont="1" applyBorder="1" applyAlignment="1">
      <alignment wrapText="1"/>
    </xf>
    <xf numFmtId="0" fontId="8" fillId="0" borderId="0" xfId="0" applyFont="1" applyFill="1" applyBorder="1"/>
    <xf numFmtId="2" fontId="8" fillId="0" borderId="11" xfId="0" applyNumberFormat="1" applyFont="1" applyBorder="1" applyAlignment="1">
      <alignment wrapText="1"/>
    </xf>
    <xf numFmtId="1" fontId="12" fillId="0" borderId="0" xfId="0" applyNumberFormat="1" applyFont="1"/>
    <xf numFmtId="1" fontId="6" fillId="0" borderId="0" xfId="0" applyNumberFormat="1" applyFont="1"/>
    <xf numFmtId="1" fontId="8" fillId="0" borderId="0" xfId="0" applyNumberFormat="1" applyFont="1"/>
    <xf numFmtId="0" fontId="8" fillId="0" borderId="0" xfId="0" applyFont="1" applyBorder="1"/>
    <xf numFmtId="0" fontId="12" fillId="0" borderId="0" xfId="0" applyFont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wrapText="1"/>
    </xf>
    <xf numFmtId="0" fontId="6" fillId="0" borderId="0" xfId="0" applyFont="1" applyFill="1"/>
    <xf numFmtId="2" fontId="6" fillId="0" borderId="0" xfId="0" applyNumberFormat="1" applyFont="1" applyFill="1" applyAlignment="1">
      <alignment wrapText="1"/>
    </xf>
    <xf numFmtId="2" fontId="6" fillId="0" borderId="0" xfId="0" applyNumberFormat="1" applyFont="1" applyFill="1"/>
    <xf numFmtId="9" fontId="6" fillId="0" borderId="0" xfId="0" applyNumberFormat="1" applyFont="1" applyFill="1"/>
    <xf numFmtId="0" fontId="7" fillId="0" borderId="0" xfId="0" applyFont="1" applyFill="1" applyAlignment="1">
      <alignment wrapText="1"/>
    </xf>
    <xf numFmtId="0" fontId="7" fillId="0" borderId="0" xfId="0" applyFont="1" applyFill="1" applyAlignment="1">
      <alignment horizontal="center" vertical="center" wrapText="1"/>
    </xf>
    <xf numFmtId="0" fontId="6" fillId="0" borderId="0" xfId="0" applyFont="1" applyAlignment="1"/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9" fontId="9" fillId="0" borderId="0" xfId="0" applyNumberFormat="1" applyFont="1" applyAlignment="1">
      <alignment horizontal="right"/>
    </xf>
    <xf numFmtId="2" fontId="9" fillId="0" borderId="0" xfId="0" applyNumberFormat="1" applyFont="1" applyAlignment="1">
      <alignment horizontal="right"/>
    </xf>
    <xf numFmtId="0" fontId="14" fillId="0" borderId="0" xfId="0" applyFont="1" applyAlignment="1">
      <alignment horizontal="right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9" fontId="5" fillId="0" borderId="1" xfId="0" applyNumberFormat="1" applyFont="1" applyBorder="1" applyAlignment="1">
      <alignment horizontal="center" vertical="center"/>
    </xf>
    <xf numFmtId="1" fontId="15" fillId="0" borderId="1" xfId="0" applyNumberFormat="1" applyFont="1" applyBorder="1" applyAlignment="1">
      <alignment horizontal="center" vertical="center"/>
    </xf>
    <xf numFmtId="1" fontId="15" fillId="0" borderId="1" xfId="0" applyNumberFormat="1" applyFont="1" applyBorder="1" applyAlignment="1">
      <alignment horizontal="center" vertical="center" wrapText="1"/>
    </xf>
    <xf numFmtId="0" fontId="1" fillId="0" borderId="0" xfId="0" applyFont="1"/>
    <xf numFmtId="0" fontId="8" fillId="0" borderId="0" xfId="0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1" fontId="8" fillId="0" borderId="1" xfId="0" applyNumberFormat="1" applyFont="1" applyBorder="1" applyAlignment="1">
      <alignment horizontal="right" vertical="center"/>
    </xf>
    <xf numFmtId="2" fontId="8" fillId="0" borderId="1" xfId="0" applyNumberFormat="1" applyFont="1" applyBorder="1" applyAlignment="1">
      <alignment horizontal="right" vertical="center"/>
    </xf>
    <xf numFmtId="9" fontId="8" fillId="0" borderId="1" xfId="1" applyFont="1" applyBorder="1" applyAlignment="1">
      <alignment horizontal="right" vertical="center"/>
    </xf>
    <xf numFmtId="1" fontId="8" fillId="0" borderId="1" xfId="0" applyNumberFormat="1" applyFont="1" applyFill="1" applyBorder="1" applyAlignment="1">
      <alignment horizontal="right" vertical="center"/>
    </xf>
    <xf numFmtId="2" fontId="8" fillId="0" borderId="1" xfId="0" applyNumberFormat="1" applyFont="1" applyFill="1" applyBorder="1" applyAlignment="1">
      <alignment horizontal="right" vertical="center"/>
    </xf>
    <xf numFmtId="1" fontId="9" fillId="0" borderId="1" xfId="0" applyNumberFormat="1" applyFont="1" applyBorder="1" applyAlignment="1">
      <alignment horizontal="right" vertical="center"/>
    </xf>
    <xf numFmtId="2" fontId="5" fillId="0" borderId="1" xfId="0" applyNumberFormat="1" applyFont="1" applyBorder="1" applyAlignment="1">
      <alignment horizontal="right" vertical="center"/>
    </xf>
    <xf numFmtId="0" fontId="6" fillId="0" borderId="1" xfId="0" applyFont="1" applyBorder="1" applyAlignment="1">
      <alignment horizontal="right" vertical="center"/>
    </xf>
    <xf numFmtId="0" fontId="8" fillId="0" borderId="1" xfId="0" applyFont="1" applyBorder="1" applyAlignment="1">
      <alignment horizontal="right" vertical="center"/>
    </xf>
    <xf numFmtId="4" fontId="8" fillId="0" borderId="1" xfId="0" applyNumberFormat="1" applyFont="1" applyBorder="1" applyAlignment="1">
      <alignment vertical="center"/>
    </xf>
    <xf numFmtId="4" fontId="5" fillId="0" borderId="1" xfId="0" applyNumberFormat="1" applyFont="1" applyBorder="1" applyAlignment="1">
      <alignment horizontal="center" vertical="center"/>
    </xf>
    <xf numFmtId="0" fontId="9" fillId="0" borderId="0" xfId="0" applyFont="1" applyFill="1"/>
    <xf numFmtId="0" fontId="8" fillId="0" borderId="0" xfId="0" applyFont="1" applyFill="1" applyAlignment="1">
      <alignment wrapText="1"/>
    </xf>
    <xf numFmtId="0" fontId="5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1" fontId="15" fillId="0" borderId="1" xfId="0" applyNumberFormat="1" applyFont="1" applyFill="1" applyBorder="1" applyAlignment="1">
      <alignment horizontal="center" vertical="center"/>
    </xf>
    <xf numFmtId="1" fontId="15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 wrapText="1"/>
    </xf>
    <xf numFmtId="0" fontId="9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justify" wrapText="1"/>
    </xf>
    <xf numFmtId="0" fontId="7" fillId="0" borderId="0" xfId="0" applyFont="1" applyFill="1" applyAlignment="1">
      <alignment horizontal="justify" wrapText="1"/>
    </xf>
    <xf numFmtId="0" fontId="10" fillId="0" borderId="0" xfId="0" applyFont="1" applyFill="1" applyAlignment="1">
      <alignment horizontal="justify" vertical="center" wrapText="1"/>
    </xf>
    <xf numFmtId="0" fontId="12" fillId="0" borderId="0" xfId="0" applyFont="1" applyFill="1"/>
    <xf numFmtId="0" fontId="12" fillId="0" borderId="0" xfId="0" applyFont="1" applyFill="1" applyAlignment="1">
      <alignment wrapText="1"/>
    </xf>
    <xf numFmtId="0" fontId="12" fillId="0" borderId="0" xfId="0" applyFont="1" applyFill="1" applyAlignment="1">
      <alignment vertical="center"/>
    </xf>
    <xf numFmtId="0" fontId="1" fillId="0" borderId="0" xfId="0" applyFont="1" applyFill="1"/>
    <xf numFmtId="0" fontId="5" fillId="0" borderId="0" xfId="0" applyFont="1" applyAlignment="1">
      <alignment vertical="center"/>
    </xf>
    <xf numFmtId="2" fontId="6" fillId="0" borderId="0" xfId="0" applyNumberFormat="1" applyFont="1" applyFill="1" applyAlignment="1"/>
    <xf numFmtId="0" fontId="6" fillId="0" borderId="0" xfId="0" applyFont="1" applyFill="1" applyAlignment="1"/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8" fillId="0" borderId="0" xfId="0" applyFont="1" applyAlignment="1"/>
    <xf numFmtId="0" fontId="6" fillId="0" borderId="0" xfId="0" applyFont="1" applyAlignment="1"/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vertical="center"/>
    </xf>
    <xf numFmtId="0" fontId="8" fillId="0" borderId="0" xfId="0" applyFont="1"/>
    <xf numFmtId="0" fontId="8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16" fillId="0" borderId="0" xfId="0" applyFont="1" applyFill="1" applyAlignment="1">
      <alignment horizontal="center" wrapText="1"/>
    </xf>
  </cellXfs>
  <cellStyles count="2">
    <cellStyle name="Normalny" xfId="0" builtinId="0"/>
    <cellStyle name="Procentowy" xfId="1" builtinId="5"/>
  </cellStyles>
  <dxfs count="0"/>
  <tableStyles count="0" defaultTableStyle="TableStyleMedium9" defaultPivotStyle="PivotStyleLight16"/>
  <colors>
    <mruColors>
      <color rgb="FF96969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819150</xdr:colOff>
      <xdr:row>104</xdr:row>
      <xdr:rowOff>0</xdr:rowOff>
    </xdr:from>
    <xdr:to>
      <xdr:col>8</xdr:col>
      <xdr:colOff>838200</xdr:colOff>
      <xdr:row>104</xdr:row>
      <xdr:rowOff>9525</xdr:rowOff>
    </xdr:to>
    <xdr:sp macro="" textlink="">
      <xdr:nvSpPr>
        <xdr:cNvPr id="1030" name="Line 6">
          <a:extLst>
            <a:ext uri="{FF2B5EF4-FFF2-40B4-BE49-F238E27FC236}">
              <a16:creationId xmlns:a16="http://schemas.microsoft.com/office/drawing/2014/main" id="{8903AECA-5EDE-4DC1-90A3-4A296BC493E2}"/>
            </a:ext>
          </a:extLst>
        </xdr:cNvPr>
        <xdr:cNvSpPr>
          <a:spLocks noChangeShapeType="1"/>
        </xdr:cNvSpPr>
      </xdr:nvSpPr>
      <xdr:spPr bwMode="auto">
        <a:xfrm flipH="1" flipV="1">
          <a:off x="8010525" y="30594300"/>
          <a:ext cx="19050" cy="9525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819150</xdr:colOff>
      <xdr:row>104</xdr:row>
      <xdr:rowOff>0</xdr:rowOff>
    </xdr:from>
    <xdr:to>
      <xdr:col>8</xdr:col>
      <xdr:colOff>838200</xdr:colOff>
      <xdr:row>104</xdr:row>
      <xdr:rowOff>9525</xdr:rowOff>
    </xdr:to>
    <xdr:sp macro="" textlink="">
      <xdr:nvSpPr>
        <xdr:cNvPr id="1029" name="Line 5">
          <a:extLst>
            <a:ext uri="{FF2B5EF4-FFF2-40B4-BE49-F238E27FC236}">
              <a16:creationId xmlns:a16="http://schemas.microsoft.com/office/drawing/2014/main" id="{732EAEF2-52BB-4122-AAD7-31C50651FA0B}"/>
            </a:ext>
          </a:extLst>
        </xdr:cNvPr>
        <xdr:cNvSpPr>
          <a:spLocks noChangeShapeType="1"/>
        </xdr:cNvSpPr>
      </xdr:nvSpPr>
      <xdr:spPr bwMode="auto">
        <a:xfrm flipH="1" flipV="1">
          <a:off x="8010525" y="30594300"/>
          <a:ext cx="19050" cy="9525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838200</xdr:colOff>
      <xdr:row>113</xdr:row>
      <xdr:rowOff>142875</xdr:rowOff>
    </xdr:from>
    <xdr:to>
      <xdr:col>8</xdr:col>
      <xdr:colOff>866775</xdr:colOff>
      <xdr:row>113</xdr:row>
      <xdr:rowOff>142875</xdr:rowOff>
    </xdr:to>
    <xdr:sp macro="" textlink="">
      <xdr:nvSpPr>
        <xdr:cNvPr id="1028" name="Line 4">
          <a:extLst>
            <a:ext uri="{FF2B5EF4-FFF2-40B4-BE49-F238E27FC236}">
              <a16:creationId xmlns:a16="http://schemas.microsoft.com/office/drawing/2014/main" id="{A330F7B9-EA19-4850-AF02-C5493573D51D}"/>
            </a:ext>
          </a:extLst>
        </xdr:cNvPr>
        <xdr:cNvSpPr>
          <a:spLocks noChangeShapeType="1"/>
        </xdr:cNvSpPr>
      </xdr:nvSpPr>
      <xdr:spPr bwMode="auto">
        <a:xfrm>
          <a:off x="8029575" y="32356425"/>
          <a:ext cx="285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76"/>
  <sheetViews>
    <sheetView topLeftCell="A55" workbookViewId="0">
      <selection activeCell="O9" sqref="O9"/>
    </sheetView>
  </sheetViews>
  <sheetFormatPr defaultColWidth="9" defaultRowHeight="13.2"/>
  <cols>
    <col min="1" max="1" width="4.3984375" style="16" bestFit="1" customWidth="1"/>
    <col min="2" max="2" width="19.3984375" style="6" customWidth="1"/>
    <col min="3" max="3" width="26.09765625" style="6" customWidth="1"/>
    <col min="4" max="4" width="3.3984375" style="7" customWidth="1"/>
    <col min="5" max="5" width="4.8984375" style="7" bestFit="1" customWidth="1"/>
    <col min="6" max="6" width="13.59765625" style="6" customWidth="1"/>
    <col min="7" max="7" width="8.69921875" style="8" customWidth="1"/>
    <col min="8" max="8" width="9" style="9" customWidth="1"/>
    <col min="9" max="9" width="8.3984375" style="9" customWidth="1"/>
    <col min="10" max="10" width="9.59765625" style="9" customWidth="1"/>
    <col min="11" max="11" width="9.69921875" style="11" customWidth="1"/>
    <col min="12" max="15" width="9" style="7"/>
    <col min="16" max="16" width="59.19921875" style="7" customWidth="1"/>
    <col min="17" max="16384" width="9" style="7"/>
  </cols>
  <sheetData>
    <row r="1" spans="1:13" s="2" customFormat="1">
      <c r="A1" s="16"/>
      <c r="B1" s="1"/>
      <c r="C1" s="1"/>
      <c r="F1" s="1"/>
      <c r="G1" s="3"/>
      <c r="H1" s="4"/>
      <c r="I1" s="4"/>
      <c r="J1" s="4"/>
      <c r="K1" s="5"/>
    </row>
    <row r="2" spans="1:13" s="70" customFormat="1" ht="13.8">
      <c r="A2" s="68"/>
      <c r="B2" s="74" t="s">
        <v>410</v>
      </c>
      <c r="C2" s="74"/>
      <c r="D2" s="74"/>
      <c r="E2" s="75"/>
      <c r="H2" s="69"/>
      <c r="I2" s="71"/>
      <c r="J2" s="72"/>
      <c r="K2" s="126" t="s">
        <v>411</v>
      </c>
      <c r="L2" s="127"/>
      <c r="M2" s="73"/>
    </row>
    <row r="3" spans="1:13" s="2" customFormat="1" ht="13.8">
      <c r="A3" s="16"/>
      <c r="B3" s="1"/>
      <c r="C3" s="128" t="s">
        <v>113</v>
      </c>
      <c r="D3" s="129"/>
      <c r="E3" s="129"/>
      <c r="F3" s="129"/>
      <c r="G3" s="129"/>
      <c r="H3" s="129"/>
      <c r="I3" s="4"/>
      <c r="J3" s="4"/>
      <c r="K3" s="5"/>
    </row>
    <row r="4" spans="1:13" ht="26.4">
      <c r="J4" s="10" t="s">
        <v>376</v>
      </c>
    </row>
    <row r="5" spans="1:13">
      <c r="J5" s="10"/>
    </row>
    <row r="6" spans="1:13">
      <c r="B6" s="132" t="s">
        <v>321</v>
      </c>
      <c r="C6" s="132"/>
      <c r="D6" s="133"/>
      <c r="E6" s="133"/>
      <c r="F6" s="133"/>
      <c r="G6" s="133"/>
      <c r="H6" s="133"/>
      <c r="I6" s="133"/>
      <c r="J6" s="133"/>
      <c r="K6" s="133"/>
    </row>
    <row r="7" spans="1:13">
      <c r="J7" s="10"/>
    </row>
    <row r="8" spans="1:13" ht="45" customHeight="1" thickBot="1">
      <c r="B8" s="134" t="s">
        <v>322</v>
      </c>
      <c r="C8" s="134"/>
      <c r="D8" s="135"/>
      <c r="E8" s="135"/>
      <c r="F8" s="135"/>
      <c r="G8" s="135"/>
      <c r="H8" s="135"/>
      <c r="I8" s="135"/>
      <c r="J8" s="135"/>
      <c r="K8" s="135"/>
    </row>
    <row r="9" spans="1:13" s="16" customFormat="1" ht="53.4" thickBot="1">
      <c r="A9" s="43" t="s">
        <v>1</v>
      </c>
      <c r="B9" s="44" t="s">
        <v>2</v>
      </c>
      <c r="C9" s="44" t="s">
        <v>323</v>
      </c>
      <c r="D9" s="12" t="s">
        <v>111</v>
      </c>
      <c r="E9" s="12" t="s">
        <v>0</v>
      </c>
      <c r="F9" s="13" t="s">
        <v>317</v>
      </c>
      <c r="G9" s="14" t="s">
        <v>344</v>
      </c>
      <c r="H9" s="14" t="s">
        <v>318</v>
      </c>
      <c r="I9" s="14" t="s">
        <v>319</v>
      </c>
      <c r="J9" s="14" t="s">
        <v>320</v>
      </c>
      <c r="K9" s="15" t="s">
        <v>3</v>
      </c>
    </row>
    <row r="10" spans="1:13" s="21" customFormat="1" ht="13.8" thickBot="1">
      <c r="A10" s="17"/>
      <c r="B10" s="18">
        <v>1</v>
      </c>
      <c r="C10" s="18">
        <v>2</v>
      </c>
      <c r="D10" s="19">
        <v>3</v>
      </c>
      <c r="E10" s="19">
        <v>4</v>
      </c>
      <c r="F10" s="18">
        <v>5</v>
      </c>
      <c r="G10" s="18">
        <v>6</v>
      </c>
      <c r="H10" s="18">
        <v>7</v>
      </c>
      <c r="I10" s="18">
        <v>8</v>
      </c>
      <c r="J10" s="18">
        <v>9</v>
      </c>
      <c r="K10" s="20">
        <v>10</v>
      </c>
    </row>
    <row r="11" spans="1:13" ht="26.4">
      <c r="A11" s="45" t="s">
        <v>4</v>
      </c>
      <c r="B11" s="38" t="s">
        <v>120</v>
      </c>
      <c r="C11" s="38" t="s">
        <v>324</v>
      </c>
      <c r="D11" s="39" t="s">
        <v>316</v>
      </c>
      <c r="E11" s="39">
        <v>20</v>
      </c>
      <c r="F11" s="38"/>
      <c r="G11" s="46"/>
      <c r="H11" s="40">
        <f>G11*E11</f>
        <v>0</v>
      </c>
      <c r="I11" s="40">
        <f>G11*0.05</f>
        <v>0</v>
      </c>
      <c r="J11" s="40">
        <f>I11*E11</f>
        <v>0</v>
      </c>
      <c r="K11" s="41"/>
    </row>
    <row r="12" spans="1:13" ht="26.4">
      <c r="A12" s="45" t="s">
        <v>6</v>
      </c>
      <c r="B12" s="35" t="s">
        <v>121</v>
      </c>
      <c r="C12" s="35" t="s">
        <v>325</v>
      </c>
      <c r="D12" s="22" t="s">
        <v>316</v>
      </c>
      <c r="E12" s="22">
        <v>10</v>
      </c>
      <c r="F12" s="35"/>
      <c r="G12" s="47"/>
      <c r="H12" s="23">
        <f t="shared" ref="H12:H59" si="0">G12*E12</f>
        <v>0</v>
      </c>
      <c r="I12" s="23">
        <f t="shared" ref="I12:I64" si="1">G12*0.05</f>
        <v>0</v>
      </c>
      <c r="J12" s="23">
        <f t="shared" ref="J12:J64" si="2">I12*E12</f>
        <v>0</v>
      </c>
      <c r="K12" s="42"/>
    </row>
    <row r="13" spans="1:13" ht="26.4">
      <c r="A13" s="45" t="s">
        <v>7</v>
      </c>
      <c r="B13" s="35" t="s">
        <v>122</v>
      </c>
      <c r="C13" s="35" t="s">
        <v>326</v>
      </c>
      <c r="D13" s="22" t="s">
        <v>316</v>
      </c>
      <c r="E13" s="22">
        <v>10</v>
      </c>
      <c r="F13" s="35"/>
      <c r="G13" s="47"/>
      <c r="H13" s="23">
        <f t="shared" si="0"/>
        <v>0</v>
      </c>
      <c r="I13" s="23">
        <f t="shared" si="1"/>
        <v>0</v>
      </c>
      <c r="J13" s="23">
        <f t="shared" si="2"/>
        <v>0</v>
      </c>
      <c r="K13" s="42"/>
    </row>
    <row r="14" spans="1:13" ht="39.6">
      <c r="A14" s="45" t="s">
        <v>8</v>
      </c>
      <c r="B14" s="35" t="s">
        <v>123</v>
      </c>
      <c r="C14" s="35" t="s">
        <v>327</v>
      </c>
      <c r="D14" s="22" t="s">
        <v>316</v>
      </c>
      <c r="E14" s="22">
        <v>50</v>
      </c>
      <c r="F14" s="35"/>
      <c r="G14" s="47"/>
      <c r="H14" s="23">
        <f t="shared" si="0"/>
        <v>0</v>
      </c>
      <c r="I14" s="23">
        <f t="shared" si="1"/>
        <v>0</v>
      </c>
      <c r="J14" s="23">
        <f t="shared" si="2"/>
        <v>0</v>
      </c>
      <c r="K14" s="42"/>
    </row>
    <row r="15" spans="1:13" ht="26.4">
      <c r="A15" s="45" t="s">
        <v>9</v>
      </c>
      <c r="B15" s="35" t="s">
        <v>124</v>
      </c>
      <c r="C15" s="35" t="s">
        <v>328</v>
      </c>
      <c r="D15" s="22" t="s">
        <v>316</v>
      </c>
      <c r="E15" s="22">
        <v>120</v>
      </c>
      <c r="F15" s="35"/>
      <c r="G15" s="47"/>
      <c r="H15" s="23">
        <f t="shared" si="0"/>
        <v>0</v>
      </c>
      <c r="I15" s="23">
        <f t="shared" si="1"/>
        <v>0</v>
      </c>
      <c r="J15" s="23">
        <f t="shared" si="2"/>
        <v>0</v>
      </c>
      <c r="K15" s="42"/>
    </row>
    <row r="16" spans="1:13" s="26" customFormat="1" ht="39.6">
      <c r="A16" s="45" t="s">
        <v>10</v>
      </c>
      <c r="B16" s="35" t="s">
        <v>125</v>
      </c>
      <c r="C16" s="35" t="s">
        <v>329</v>
      </c>
      <c r="D16" s="22" t="s">
        <v>316</v>
      </c>
      <c r="E16" s="24">
        <v>70</v>
      </c>
      <c r="F16" s="48"/>
      <c r="G16" s="49"/>
      <c r="H16" s="25">
        <f t="shared" si="0"/>
        <v>0</v>
      </c>
      <c r="I16" s="23">
        <f t="shared" si="1"/>
        <v>0</v>
      </c>
      <c r="J16" s="25">
        <f t="shared" si="2"/>
        <v>0</v>
      </c>
      <c r="K16" s="42"/>
    </row>
    <row r="17" spans="1:11" ht="26.4">
      <c r="A17" s="45" t="s">
        <v>11</v>
      </c>
      <c r="B17" s="35" t="s">
        <v>126</v>
      </c>
      <c r="C17" s="35" t="s">
        <v>330</v>
      </c>
      <c r="D17" s="22" t="s">
        <v>316</v>
      </c>
      <c r="E17" s="22">
        <v>70</v>
      </c>
      <c r="F17" s="35"/>
      <c r="G17" s="47"/>
      <c r="H17" s="23">
        <f t="shared" si="0"/>
        <v>0</v>
      </c>
      <c r="I17" s="23">
        <f t="shared" si="1"/>
        <v>0</v>
      </c>
      <c r="J17" s="23">
        <f t="shared" si="2"/>
        <v>0</v>
      </c>
      <c r="K17" s="42"/>
    </row>
    <row r="18" spans="1:11" ht="26.4">
      <c r="A18" s="45" t="s">
        <v>12</v>
      </c>
      <c r="B18" s="35" t="s">
        <v>127</v>
      </c>
      <c r="C18" s="35" t="s">
        <v>330</v>
      </c>
      <c r="D18" s="22" t="s">
        <v>316</v>
      </c>
      <c r="E18" s="22">
        <v>120</v>
      </c>
      <c r="F18" s="35"/>
      <c r="G18" s="47"/>
      <c r="H18" s="23">
        <f t="shared" si="0"/>
        <v>0</v>
      </c>
      <c r="I18" s="23">
        <f t="shared" si="1"/>
        <v>0</v>
      </c>
      <c r="J18" s="23">
        <f t="shared" si="2"/>
        <v>0</v>
      </c>
      <c r="K18" s="42"/>
    </row>
    <row r="19" spans="1:11" ht="26.4">
      <c r="A19" s="45" t="s">
        <v>13</v>
      </c>
      <c r="B19" s="35" t="s">
        <v>128</v>
      </c>
      <c r="C19" s="35" t="s">
        <v>331</v>
      </c>
      <c r="D19" s="22" t="s">
        <v>316</v>
      </c>
      <c r="E19" s="22">
        <v>80</v>
      </c>
      <c r="F19" s="35"/>
      <c r="G19" s="47"/>
      <c r="H19" s="23">
        <f t="shared" si="0"/>
        <v>0</v>
      </c>
      <c r="I19" s="23">
        <f t="shared" si="1"/>
        <v>0</v>
      </c>
      <c r="J19" s="23">
        <f t="shared" si="2"/>
        <v>0</v>
      </c>
      <c r="K19" s="42"/>
    </row>
    <row r="20" spans="1:11" ht="39.6">
      <c r="A20" s="45" t="s">
        <v>14</v>
      </c>
      <c r="B20" s="35" t="s">
        <v>129</v>
      </c>
      <c r="C20" s="35" t="s">
        <v>333</v>
      </c>
      <c r="D20" s="22" t="s">
        <v>316</v>
      </c>
      <c r="E20" s="22">
        <v>40</v>
      </c>
      <c r="F20" s="35"/>
      <c r="G20" s="47"/>
      <c r="H20" s="23">
        <f t="shared" si="0"/>
        <v>0</v>
      </c>
      <c r="I20" s="23">
        <f t="shared" si="1"/>
        <v>0</v>
      </c>
      <c r="J20" s="23">
        <f t="shared" si="2"/>
        <v>0</v>
      </c>
      <c r="K20" s="42"/>
    </row>
    <row r="21" spans="1:11" ht="26.4">
      <c r="A21" s="45" t="s">
        <v>15</v>
      </c>
      <c r="B21" s="35" t="s">
        <v>130</v>
      </c>
      <c r="C21" s="35" t="s">
        <v>332</v>
      </c>
      <c r="D21" s="22" t="s">
        <v>316</v>
      </c>
      <c r="E21" s="22">
        <v>80</v>
      </c>
      <c r="F21" s="35"/>
      <c r="G21" s="47"/>
      <c r="H21" s="23">
        <f t="shared" si="0"/>
        <v>0</v>
      </c>
      <c r="I21" s="23">
        <f t="shared" si="1"/>
        <v>0</v>
      </c>
      <c r="J21" s="23">
        <f t="shared" si="2"/>
        <v>0</v>
      </c>
      <c r="K21" s="42"/>
    </row>
    <row r="22" spans="1:11" ht="15" customHeight="1">
      <c r="A22" s="45" t="s">
        <v>16</v>
      </c>
      <c r="B22" s="35" t="s">
        <v>131</v>
      </c>
      <c r="C22" s="35" t="s">
        <v>334</v>
      </c>
      <c r="D22" s="22" t="s">
        <v>316</v>
      </c>
      <c r="E22" s="22">
        <v>30</v>
      </c>
      <c r="F22" s="35"/>
      <c r="G22" s="47"/>
      <c r="H22" s="23">
        <f t="shared" si="0"/>
        <v>0</v>
      </c>
      <c r="I22" s="23">
        <f t="shared" si="1"/>
        <v>0</v>
      </c>
      <c r="J22" s="23">
        <f t="shared" si="2"/>
        <v>0</v>
      </c>
      <c r="K22" s="42"/>
    </row>
    <row r="23" spans="1:11" ht="26.4">
      <c r="A23" s="45" t="s">
        <v>17</v>
      </c>
      <c r="B23" s="35" t="s">
        <v>132</v>
      </c>
      <c r="C23" s="35" t="s">
        <v>335</v>
      </c>
      <c r="D23" s="22" t="s">
        <v>316</v>
      </c>
      <c r="E23" s="22">
        <v>30</v>
      </c>
      <c r="F23" s="35"/>
      <c r="G23" s="47"/>
      <c r="H23" s="23">
        <f t="shared" si="0"/>
        <v>0</v>
      </c>
      <c r="I23" s="23">
        <f t="shared" si="1"/>
        <v>0</v>
      </c>
      <c r="J23" s="23">
        <f t="shared" si="2"/>
        <v>0</v>
      </c>
      <c r="K23" s="42"/>
    </row>
    <row r="24" spans="1:11" ht="39.6">
      <c r="A24" s="45" t="s">
        <v>18</v>
      </c>
      <c r="B24" s="35" t="s">
        <v>133</v>
      </c>
      <c r="C24" s="35" t="s">
        <v>336</v>
      </c>
      <c r="D24" s="22" t="s">
        <v>316</v>
      </c>
      <c r="E24" s="22">
        <v>250</v>
      </c>
      <c r="F24" s="35"/>
      <c r="G24" s="47"/>
      <c r="H24" s="23">
        <f t="shared" si="0"/>
        <v>0</v>
      </c>
      <c r="I24" s="23">
        <f t="shared" si="1"/>
        <v>0</v>
      </c>
      <c r="J24" s="23">
        <f t="shared" si="2"/>
        <v>0</v>
      </c>
      <c r="K24" s="42"/>
    </row>
    <row r="25" spans="1:11" ht="26.4">
      <c r="A25" s="45" t="s">
        <v>19</v>
      </c>
      <c r="B25" s="35" t="s">
        <v>134</v>
      </c>
      <c r="C25" s="35" t="s">
        <v>337</v>
      </c>
      <c r="D25" s="22" t="s">
        <v>316</v>
      </c>
      <c r="E25" s="22">
        <v>60</v>
      </c>
      <c r="F25" s="35"/>
      <c r="G25" s="47"/>
      <c r="H25" s="23">
        <f t="shared" si="0"/>
        <v>0</v>
      </c>
      <c r="I25" s="23">
        <f t="shared" si="1"/>
        <v>0</v>
      </c>
      <c r="J25" s="23">
        <f t="shared" si="2"/>
        <v>0</v>
      </c>
      <c r="K25" s="42"/>
    </row>
    <row r="26" spans="1:11" ht="39.6">
      <c r="A26" s="45" t="s">
        <v>20</v>
      </c>
      <c r="B26" s="35" t="s">
        <v>135</v>
      </c>
      <c r="C26" s="35" t="s">
        <v>338</v>
      </c>
      <c r="D26" s="22" t="s">
        <v>316</v>
      </c>
      <c r="E26" s="22">
        <v>60</v>
      </c>
      <c r="F26" s="35"/>
      <c r="G26" s="47"/>
      <c r="H26" s="23">
        <f t="shared" si="0"/>
        <v>0</v>
      </c>
      <c r="I26" s="23">
        <f t="shared" si="1"/>
        <v>0</v>
      </c>
      <c r="J26" s="23">
        <f t="shared" si="2"/>
        <v>0</v>
      </c>
      <c r="K26" s="42"/>
    </row>
    <row r="27" spans="1:11" ht="26.4">
      <c r="A27" s="45" t="s">
        <v>21</v>
      </c>
      <c r="B27" s="35" t="s">
        <v>136</v>
      </c>
      <c r="C27" s="35" t="s">
        <v>339</v>
      </c>
      <c r="D27" s="22" t="s">
        <v>316</v>
      </c>
      <c r="E27" s="22">
        <v>15</v>
      </c>
      <c r="F27" s="35"/>
      <c r="G27" s="47"/>
      <c r="H27" s="23">
        <f t="shared" si="0"/>
        <v>0</v>
      </c>
      <c r="I27" s="23">
        <f t="shared" si="1"/>
        <v>0</v>
      </c>
      <c r="J27" s="23">
        <f t="shared" si="2"/>
        <v>0</v>
      </c>
      <c r="K27" s="42"/>
    </row>
    <row r="28" spans="1:11" ht="26.4">
      <c r="A28" s="45" t="s">
        <v>22</v>
      </c>
      <c r="B28" s="35" t="s">
        <v>137</v>
      </c>
      <c r="C28" s="35" t="s">
        <v>340</v>
      </c>
      <c r="D28" s="22" t="s">
        <v>316</v>
      </c>
      <c r="E28" s="22">
        <v>10</v>
      </c>
      <c r="F28" s="35"/>
      <c r="G28" s="47"/>
      <c r="H28" s="23">
        <f t="shared" si="0"/>
        <v>0</v>
      </c>
      <c r="I28" s="23">
        <f t="shared" si="1"/>
        <v>0</v>
      </c>
      <c r="J28" s="23">
        <f t="shared" si="2"/>
        <v>0</v>
      </c>
      <c r="K28" s="42"/>
    </row>
    <row r="29" spans="1:11" ht="26.4">
      <c r="A29" s="45" t="s">
        <v>23</v>
      </c>
      <c r="B29" s="35" t="s">
        <v>138</v>
      </c>
      <c r="C29" s="35" t="s">
        <v>341</v>
      </c>
      <c r="D29" s="22" t="s">
        <v>316</v>
      </c>
      <c r="E29" s="22">
        <v>450</v>
      </c>
      <c r="F29" s="35"/>
      <c r="G29" s="47"/>
      <c r="H29" s="23">
        <f t="shared" si="0"/>
        <v>0</v>
      </c>
      <c r="I29" s="23">
        <f t="shared" si="1"/>
        <v>0</v>
      </c>
      <c r="J29" s="23">
        <f t="shared" si="2"/>
        <v>0</v>
      </c>
      <c r="K29" s="42"/>
    </row>
    <row r="30" spans="1:11" ht="39.6">
      <c r="A30" s="45" t="s">
        <v>24</v>
      </c>
      <c r="B30" s="35" t="s">
        <v>139</v>
      </c>
      <c r="C30" s="35" t="s">
        <v>342</v>
      </c>
      <c r="D30" s="22" t="s">
        <v>316</v>
      </c>
      <c r="E30" s="22">
        <v>40</v>
      </c>
      <c r="F30" s="35"/>
      <c r="G30" s="47"/>
      <c r="H30" s="23">
        <f t="shared" si="0"/>
        <v>0</v>
      </c>
      <c r="I30" s="23">
        <f t="shared" si="1"/>
        <v>0</v>
      </c>
      <c r="J30" s="23">
        <f t="shared" si="2"/>
        <v>0</v>
      </c>
      <c r="K30" s="42"/>
    </row>
    <row r="31" spans="1:11" ht="26.4">
      <c r="A31" s="45" t="s">
        <v>25</v>
      </c>
      <c r="B31" s="35" t="s">
        <v>140</v>
      </c>
      <c r="C31" s="35" t="s">
        <v>343</v>
      </c>
      <c r="D31" s="22" t="s">
        <v>316</v>
      </c>
      <c r="E31" s="22">
        <v>20</v>
      </c>
      <c r="F31" s="35"/>
      <c r="G31" s="47"/>
      <c r="H31" s="23">
        <f t="shared" si="0"/>
        <v>0</v>
      </c>
      <c r="I31" s="23">
        <f t="shared" si="1"/>
        <v>0</v>
      </c>
      <c r="J31" s="23">
        <f t="shared" si="2"/>
        <v>0</v>
      </c>
      <c r="K31" s="42"/>
    </row>
    <row r="32" spans="1:11" ht="26.4">
      <c r="A32" s="45" t="s">
        <v>26</v>
      </c>
      <c r="B32" s="35" t="s">
        <v>141</v>
      </c>
      <c r="C32" s="35" t="s">
        <v>345</v>
      </c>
      <c r="D32" s="22" t="s">
        <v>316</v>
      </c>
      <c r="E32" s="22">
        <v>300</v>
      </c>
      <c r="F32" s="35"/>
      <c r="G32" s="47"/>
      <c r="H32" s="23">
        <f t="shared" si="0"/>
        <v>0</v>
      </c>
      <c r="I32" s="23">
        <f t="shared" si="1"/>
        <v>0</v>
      </c>
      <c r="J32" s="23">
        <f t="shared" si="2"/>
        <v>0</v>
      </c>
      <c r="K32" s="42"/>
    </row>
    <row r="33" spans="1:11">
      <c r="A33" s="45" t="s">
        <v>27</v>
      </c>
      <c r="B33" s="35" t="s">
        <v>142</v>
      </c>
      <c r="C33" s="35" t="s">
        <v>346</v>
      </c>
      <c r="D33" s="22" t="s">
        <v>316</v>
      </c>
      <c r="E33" s="22">
        <v>200</v>
      </c>
      <c r="F33" s="35"/>
      <c r="G33" s="47"/>
      <c r="H33" s="23">
        <f t="shared" si="0"/>
        <v>0</v>
      </c>
      <c r="I33" s="23">
        <f t="shared" si="1"/>
        <v>0</v>
      </c>
      <c r="J33" s="23">
        <f t="shared" si="2"/>
        <v>0</v>
      </c>
      <c r="K33" s="42"/>
    </row>
    <row r="34" spans="1:11">
      <c r="A34" s="45" t="s">
        <v>28</v>
      </c>
      <c r="B34" s="35" t="s">
        <v>143</v>
      </c>
      <c r="C34" s="35" t="s">
        <v>347</v>
      </c>
      <c r="D34" s="22" t="s">
        <v>316</v>
      </c>
      <c r="E34" s="22">
        <v>100</v>
      </c>
      <c r="F34" s="35"/>
      <c r="G34" s="47"/>
      <c r="H34" s="23">
        <f t="shared" si="0"/>
        <v>0</v>
      </c>
      <c r="I34" s="23">
        <f t="shared" si="1"/>
        <v>0</v>
      </c>
      <c r="J34" s="23">
        <f t="shared" si="2"/>
        <v>0</v>
      </c>
      <c r="K34" s="42"/>
    </row>
    <row r="35" spans="1:11" ht="39.6">
      <c r="A35" s="45" t="s">
        <v>29</v>
      </c>
      <c r="B35" s="35" t="s">
        <v>144</v>
      </c>
      <c r="C35" s="35" t="s">
        <v>348</v>
      </c>
      <c r="D35" s="22" t="s">
        <v>316</v>
      </c>
      <c r="E35" s="22">
        <v>20</v>
      </c>
      <c r="F35" s="35"/>
      <c r="G35" s="47"/>
      <c r="H35" s="23">
        <f t="shared" si="0"/>
        <v>0</v>
      </c>
      <c r="I35" s="23">
        <f t="shared" si="1"/>
        <v>0</v>
      </c>
      <c r="J35" s="23">
        <f t="shared" si="2"/>
        <v>0</v>
      </c>
      <c r="K35" s="42"/>
    </row>
    <row r="36" spans="1:11" ht="26.4">
      <c r="A36" s="45" t="s">
        <v>31</v>
      </c>
      <c r="B36" s="35" t="s">
        <v>145</v>
      </c>
      <c r="C36" s="35" t="s">
        <v>349</v>
      </c>
      <c r="D36" s="22" t="s">
        <v>316</v>
      </c>
      <c r="E36" s="22">
        <v>150</v>
      </c>
      <c r="F36" s="35"/>
      <c r="G36" s="47"/>
      <c r="H36" s="23">
        <f t="shared" si="0"/>
        <v>0</v>
      </c>
      <c r="I36" s="23">
        <f t="shared" si="1"/>
        <v>0</v>
      </c>
      <c r="J36" s="23">
        <f t="shared" si="2"/>
        <v>0</v>
      </c>
      <c r="K36" s="42"/>
    </row>
    <row r="37" spans="1:11" ht="26.4">
      <c r="A37" s="45" t="s">
        <v>32</v>
      </c>
      <c r="B37" s="35" t="s">
        <v>146</v>
      </c>
      <c r="C37" s="35" t="s">
        <v>349</v>
      </c>
      <c r="D37" s="22" t="s">
        <v>316</v>
      </c>
      <c r="E37" s="22">
        <v>600</v>
      </c>
      <c r="F37" s="35"/>
      <c r="G37" s="47"/>
      <c r="H37" s="23">
        <f t="shared" si="0"/>
        <v>0</v>
      </c>
      <c r="I37" s="23">
        <f t="shared" si="1"/>
        <v>0</v>
      </c>
      <c r="J37" s="23">
        <f t="shared" si="2"/>
        <v>0</v>
      </c>
      <c r="K37" s="42"/>
    </row>
    <row r="38" spans="1:11" ht="26.4">
      <c r="A38" s="45" t="s">
        <v>33</v>
      </c>
      <c r="B38" s="35" t="s">
        <v>147</v>
      </c>
      <c r="C38" s="35" t="s">
        <v>350</v>
      </c>
      <c r="D38" s="22" t="s">
        <v>316</v>
      </c>
      <c r="E38" s="22">
        <v>70</v>
      </c>
      <c r="F38" s="35"/>
      <c r="G38" s="47"/>
      <c r="H38" s="23">
        <f t="shared" si="0"/>
        <v>0</v>
      </c>
      <c r="I38" s="23">
        <f t="shared" si="1"/>
        <v>0</v>
      </c>
      <c r="J38" s="23">
        <f t="shared" si="2"/>
        <v>0</v>
      </c>
      <c r="K38" s="42"/>
    </row>
    <row r="39" spans="1:11" ht="39.6">
      <c r="A39" s="45" t="s">
        <v>34</v>
      </c>
      <c r="B39" s="35" t="s">
        <v>148</v>
      </c>
      <c r="C39" s="35" t="s">
        <v>351</v>
      </c>
      <c r="D39" s="22" t="s">
        <v>316</v>
      </c>
      <c r="E39" s="22">
        <v>150</v>
      </c>
      <c r="F39" s="35"/>
      <c r="G39" s="47"/>
      <c r="H39" s="23">
        <f t="shared" si="0"/>
        <v>0</v>
      </c>
      <c r="I39" s="23">
        <f t="shared" si="1"/>
        <v>0</v>
      </c>
      <c r="J39" s="23">
        <f t="shared" si="2"/>
        <v>0</v>
      </c>
      <c r="K39" s="42"/>
    </row>
    <row r="40" spans="1:11" ht="52.8">
      <c r="A40" s="45" t="s">
        <v>35</v>
      </c>
      <c r="B40" s="35" t="s">
        <v>149</v>
      </c>
      <c r="C40" s="48" t="s">
        <v>352</v>
      </c>
      <c r="D40" s="22" t="s">
        <v>316</v>
      </c>
      <c r="E40" s="22">
        <v>400</v>
      </c>
      <c r="F40" s="35"/>
      <c r="G40" s="47"/>
      <c r="H40" s="23">
        <f t="shared" si="0"/>
        <v>0</v>
      </c>
      <c r="I40" s="23">
        <f t="shared" si="1"/>
        <v>0</v>
      </c>
      <c r="J40" s="23">
        <f t="shared" si="2"/>
        <v>0</v>
      </c>
      <c r="K40" s="42"/>
    </row>
    <row r="41" spans="1:11" ht="39.6">
      <c r="A41" s="45" t="s">
        <v>36</v>
      </c>
      <c r="B41" s="35" t="s">
        <v>150</v>
      </c>
      <c r="C41" s="60" t="s">
        <v>353</v>
      </c>
      <c r="D41" s="22" t="s">
        <v>316</v>
      </c>
      <c r="E41" s="22">
        <v>30</v>
      </c>
      <c r="F41" s="35"/>
      <c r="G41" s="47"/>
      <c r="H41" s="23">
        <f t="shared" si="0"/>
        <v>0</v>
      </c>
      <c r="I41" s="23">
        <f t="shared" si="1"/>
        <v>0</v>
      </c>
      <c r="J41" s="23">
        <f t="shared" si="2"/>
        <v>0</v>
      </c>
      <c r="K41" s="42"/>
    </row>
    <row r="42" spans="1:11" ht="39.6">
      <c r="A42" s="45" t="s">
        <v>37</v>
      </c>
      <c r="B42" s="35" t="s">
        <v>151</v>
      </c>
      <c r="C42" s="60" t="s">
        <v>354</v>
      </c>
      <c r="D42" s="22" t="s">
        <v>316</v>
      </c>
      <c r="E42" s="22">
        <v>170</v>
      </c>
      <c r="F42" s="35"/>
      <c r="G42" s="47"/>
      <c r="H42" s="23">
        <f t="shared" si="0"/>
        <v>0</v>
      </c>
      <c r="I42" s="23">
        <f t="shared" si="1"/>
        <v>0</v>
      </c>
      <c r="J42" s="23">
        <f t="shared" si="2"/>
        <v>0</v>
      </c>
      <c r="K42" s="42"/>
    </row>
    <row r="43" spans="1:11">
      <c r="A43" s="45" t="s">
        <v>38</v>
      </c>
      <c r="B43" s="35" t="s">
        <v>152</v>
      </c>
      <c r="C43" s="61" t="s">
        <v>355</v>
      </c>
      <c r="D43" s="22" t="s">
        <v>316</v>
      </c>
      <c r="E43" s="22">
        <v>30</v>
      </c>
      <c r="F43" s="35"/>
      <c r="G43" s="47"/>
      <c r="H43" s="23">
        <f t="shared" si="0"/>
        <v>0</v>
      </c>
      <c r="I43" s="23">
        <f t="shared" si="1"/>
        <v>0</v>
      </c>
      <c r="J43" s="23">
        <f t="shared" si="2"/>
        <v>0</v>
      </c>
      <c r="K43" s="42"/>
    </row>
    <row r="44" spans="1:11" s="26" customFormat="1" ht="26.4">
      <c r="A44" s="45" t="s">
        <v>39</v>
      </c>
      <c r="B44" s="48" t="s">
        <v>153</v>
      </c>
      <c r="C44" s="35" t="s">
        <v>356</v>
      </c>
      <c r="D44" s="22" t="s">
        <v>316</v>
      </c>
      <c r="E44" s="24">
        <v>10</v>
      </c>
      <c r="F44" s="48"/>
      <c r="G44" s="49"/>
      <c r="H44" s="25">
        <f t="shared" si="0"/>
        <v>0</v>
      </c>
      <c r="I44" s="23">
        <f t="shared" si="1"/>
        <v>0</v>
      </c>
      <c r="J44" s="25">
        <f t="shared" si="2"/>
        <v>0</v>
      </c>
      <c r="K44" s="42"/>
    </row>
    <row r="45" spans="1:11" ht="39.6">
      <c r="A45" s="45" t="s">
        <v>40</v>
      </c>
      <c r="B45" s="35" t="s">
        <v>154</v>
      </c>
      <c r="C45" s="35" t="s">
        <v>357</v>
      </c>
      <c r="D45" s="22" t="s">
        <v>316</v>
      </c>
      <c r="E45" s="22">
        <v>400</v>
      </c>
      <c r="F45" s="35"/>
      <c r="G45" s="47"/>
      <c r="H45" s="23">
        <f t="shared" si="0"/>
        <v>0</v>
      </c>
      <c r="I45" s="23">
        <f t="shared" si="1"/>
        <v>0</v>
      </c>
      <c r="J45" s="23">
        <f t="shared" si="2"/>
        <v>0</v>
      </c>
      <c r="K45" s="42"/>
    </row>
    <row r="46" spans="1:11" ht="26.4">
      <c r="A46" s="45" t="s">
        <v>41</v>
      </c>
      <c r="B46" s="35" t="s">
        <v>155</v>
      </c>
      <c r="C46" s="35" t="s">
        <v>358</v>
      </c>
      <c r="D46" s="22" t="s">
        <v>316</v>
      </c>
      <c r="E46" s="22">
        <v>300</v>
      </c>
      <c r="F46" s="35"/>
      <c r="G46" s="47"/>
      <c r="H46" s="23">
        <f t="shared" si="0"/>
        <v>0</v>
      </c>
      <c r="I46" s="23">
        <f t="shared" si="1"/>
        <v>0</v>
      </c>
      <c r="J46" s="23">
        <f t="shared" si="2"/>
        <v>0</v>
      </c>
      <c r="K46" s="42"/>
    </row>
    <row r="47" spans="1:11" ht="26.4">
      <c r="A47" s="45" t="s">
        <v>42</v>
      </c>
      <c r="B47" s="35" t="s">
        <v>156</v>
      </c>
      <c r="C47" s="35" t="s">
        <v>359</v>
      </c>
      <c r="D47" s="22" t="s">
        <v>316</v>
      </c>
      <c r="E47" s="22">
        <v>60</v>
      </c>
      <c r="F47" s="35"/>
      <c r="G47" s="47"/>
      <c r="H47" s="23">
        <f t="shared" si="0"/>
        <v>0</v>
      </c>
      <c r="I47" s="23">
        <f t="shared" si="1"/>
        <v>0</v>
      </c>
      <c r="J47" s="23">
        <f t="shared" si="2"/>
        <v>0</v>
      </c>
      <c r="K47" s="42"/>
    </row>
    <row r="48" spans="1:11" ht="39.6">
      <c r="A48" s="45" t="s">
        <v>43</v>
      </c>
      <c r="B48" s="35" t="s">
        <v>157</v>
      </c>
      <c r="C48" s="35" t="s">
        <v>360</v>
      </c>
      <c r="D48" s="22" t="s">
        <v>316</v>
      </c>
      <c r="E48" s="22">
        <v>150</v>
      </c>
      <c r="F48" s="35"/>
      <c r="G48" s="47"/>
      <c r="H48" s="23">
        <f t="shared" si="0"/>
        <v>0</v>
      </c>
      <c r="I48" s="23">
        <f t="shared" si="1"/>
        <v>0</v>
      </c>
      <c r="J48" s="23">
        <f t="shared" si="2"/>
        <v>0</v>
      </c>
      <c r="K48" s="42"/>
    </row>
    <row r="49" spans="1:11" ht="66">
      <c r="A49" s="45" t="s">
        <v>44</v>
      </c>
      <c r="B49" s="35" t="s">
        <v>158</v>
      </c>
      <c r="C49" s="35" t="s">
        <v>361</v>
      </c>
      <c r="D49" s="22" t="s">
        <v>316</v>
      </c>
      <c r="E49" s="22">
        <v>130</v>
      </c>
      <c r="F49" s="35"/>
      <c r="G49" s="47"/>
      <c r="H49" s="23">
        <f t="shared" si="0"/>
        <v>0</v>
      </c>
      <c r="I49" s="23">
        <f t="shared" si="1"/>
        <v>0</v>
      </c>
      <c r="J49" s="23">
        <f t="shared" si="2"/>
        <v>0</v>
      </c>
      <c r="K49" s="42"/>
    </row>
    <row r="50" spans="1:11" ht="26.4">
      <c r="A50" s="45" t="s">
        <v>45</v>
      </c>
      <c r="B50" s="35" t="s">
        <v>159</v>
      </c>
      <c r="C50" s="35" t="s">
        <v>362</v>
      </c>
      <c r="D50" s="22" t="s">
        <v>316</v>
      </c>
      <c r="E50" s="22">
        <v>90</v>
      </c>
      <c r="F50" s="35"/>
      <c r="G50" s="47"/>
      <c r="H50" s="23">
        <f t="shared" si="0"/>
        <v>0</v>
      </c>
      <c r="I50" s="23">
        <f t="shared" si="1"/>
        <v>0</v>
      </c>
      <c r="J50" s="23">
        <f t="shared" si="2"/>
        <v>0</v>
      </c>
      <c r="K50" s="42"/>
    </row>
    <row r="51" spans="1:11">
      <c r="A51" s="45" t="s">
        <v>46</v>
      </c>
      <c r="B51" s="35" t="s">
        <v>160</v>
      </c>
      <c r="C51" s="35" t="s">
        <v>160</v>
      </c>
      <c r="D51" s="22" t="s">
        <v>316</v>
      </c>
      <c r="E51" s="22">
        <v>120</v>
      </c>
      <c r="F51" s="35"/>
      <c r="G51" s="47"/>
      <c r="H51" s="23">
        <f t="shared" si="0"/>
        <v>0</v>
      </c>
      <c r="I51" s="23">
        <f t="shared" si="1"/>
        <v>0</v>
      </c>
      <c r="J51" s="23">
        <f t="shared" si="2"/>
        <v>0</v>
      </c>
      <c r="K51" s="42"/>
    </row>
    <row r="52" spans="1:11" ht="26.4">
      <c r="A52" s="45" t="s">
        <v>47</v>
      </c>
      <c r="B52" s="35" t="s">
        <v>161</v>
      </c>
      <c r="C52" s="35" t="s">
        <v>363</v>
      </c>
      <c r="D52" s="22" t="s">
        <v>316</v>
      </c>
      <c r="E52" s="22">
        <v>100</v>
      </c>
      <c r="F52" s="35"/>
      <c r="G52" s="47"/>
      <c r="H52" s="23">
        <f t="shared" si="0"/>
        <v>0</v>
      </c>
      <c r="I52" s="23">
        <f t="shared" si="1"/>
        <v>0</v>
      </c>
      <c r="J52" s="23">
        <f t="shared" si="2"/>
        <v>0</v>
      </c>
      <c r="K52" s="42"/>
    </row>
    <row r="53" spans="1:11" ht="52.8">
      <c r="A53" s="45" t="s">
        <v>48</v>
      </c>
      <c r="B53" s="35" t="s">
        <v>162</v>
      </c>
      <c r="C53" s="35" t="s">
        <v>364</v>
      </c>
      <c r="D53" s="22" t="s">
        <v>316</v>
      </c>
      <c r="E53" s="22">
        <v>120</v>
      </c>
      <c r="F53" s="35"/>
      <c r="G53" s="47"/>
      <c r="H53" s="23">
        <f t="shared" si="0"/>
        <v>0</v>
      </c>
      <c r="I53" s="23">
        <f t="shared" si="1"/>
        <v>0</v>
      </c>
      <c r="J53" s="23">
        <f t="shared" si="2"/>
        <v>0</v>
      </c>
      <c r="K53" s="42"/>
    </row>
    <row r="54" spans="1:11" ht="39.6">
      <c r="A54" s="45" t="s">
        <v>49</v>
      </c>
      <c r="B54" s="35" t="s">
        <v>163</v>
      </c>
      <c r="C54" s="35" t="s">
        <v>365</v>
      </c>
      <c r="D54" s="22" t="s">
        <v>316</v>
      </c>
      <c r="E54" s="22">
        <v>50</v>
      </c>
      <c r="F54" s="35"/>
      <c r="G54" s="47"/>
      <c r="H54" s="23">
        <f t="shared" si="0"/>
        <v>0</v>
      </c>
      <c r="I54" s="23">
        <f t="shared" si="1"/>
        <v>0</v>
      </c>
      <c r="J54" s="23">
        <f t="shared" si="2"/>
        <v>0</v>
      </c>
      <c r="K54" s="42"/>
    </row>
    <row r="55" spans="1:11" ht="26.4">
      <c r="A55" s="45" t="s">
        <v>50</v>
      </c>
      <c r="B55" s="35" t="s">
        <v>164</v>
      </c>
      <c r="C55" s="35" t="s">
        <v>366</v>
      </c>
      <c r="D55" s="22" t="s">
        <v>316</v>
      </c>
      <c r="E55" s="22">
        <v>30</v>
      </c>
      <c r="F55" s="35"/>
      <c r="G55" s="47"/>
      <c r="H55" s="23">
        <f t="shared" si="0"/>
        <v>0</v>
      </c>
      <c r="I55" s="23">
        <f t="shared" si="1"/>
        <v>0</v>
      </c>
      <c r="J55" s="23">
        <f t="shared" si="2"/>
        <v>0</v>
      </c>
      <c r="K55" s="42"/>
    </row>
    <row r="56" spans="1:11" ht="52.8">
      <c r="A56" s="45" t="s">
        <v>51</v>
      </c>
      <c r="B56" s="35" t="s">
        <v>165</v>
      </c>
      <c r="C56" s="35" t="s">
        <v>367</v>
      </c>
      <c r="D56" s="22" t="s">
        <v>316</v>
      </c>
      <c r="E56" s="22">
        <v>10</v>
      </c>
      <c r="F56" s="35"/>
      <c r="G56" s="47"/>
      <c r="H56" s="23">
        <f t="shared" si="0"/>
        <v>0</v>
      </c>
      <c r="I56" s="23">
        <f t="shared" si="1"/>
        <v>0</v>
      </c>
      <c r="J56" s="23">
        <f t="shared" si="2"/>
        <v>0</v>
      </c>
      <c r="K56" s="42"/>
    </row>
    <row r="57" spans="1:11">
      <c r="A57" s="45" t="s">
        <v>52</v>
      </c>
      <c r="B57" s="35" t="s">
        <v>166</v>
      </c>
      <c r="C57" s="35" t="s">
        <v>368</v>
      </c>
      <c r="D57" s="22" t="s">
        <v>316</v>
      </c>
      <c r="E57" s="22">
        <v>150</v>
      </c>
      <c r="F57" s="35"/>
      <c r="G57" s="47"/>
      <c r="H57" s="23">
        <f t="shared" si="0"/>
        <v>0</v>
      </c>
      <c r="I57" s="23">
        <f t="shared" si="1"/>
        <v>0</v>
      </c>
      <c r="J57" s="23">
        <f t="shared" si="2"/>
        <v>0</v>
      </c>
      <c r="K57" s="42"/>
    </row>
    <row r="58" spans="1:11" ht="26.4">
      <c r="A58" s="45" t="s">
        <v>53</v>
      </c>
      <c r="B58" s="35" t="s">
        <v>167</v>
      </c>
      <c r="C58" s="35" t="s">
        <v>369</v>
      </c>
      <c r="D58" s="22" t="s">
        <v>316</v>
      </c>
      <c r="E58" s="22">
        <v>85</v>
      </c>
      <c r="F58" s="35"/>
      <c r="G58" s="47"/>
      <c r="H58" s="23">
        <f t="shared" si="0"/>
        <v>0</v>
      </c>
      <c r="I58" s="23">
        <f t="shared" si="1"/>
        <v>0</v>
      </c>
      <c r="J58" s="23">
        <f t="shared" si="2"/>
        <v>0</v>
      </c>
      <c r="K58" s="42"/>
    </row>
    <row r="59" spans="1:11">
      <c r="A59" s="45" t="s">
        <v>54</v>
      </c>
      <c r="B59" s="35" t="s">
        <v>168</v>
      </c>
      <c r="C59" s="35" t="s">
        <v>370</v>
      </c>
      <c r="D59" s="22" t="s">
        <v>316</v>
      </c>
      <c r="E59" s="22">
        <v>15</v>
      </c>
      <c r="F59" s="35"/>
      <c r="G59" s="47"/>
      <c r="H59" s="23">
        <f t="shared" si="0"/>
        <v>0</v>
      </c>
      <c r="I59" s="23">
        <f t="shared" si="1"/>
        <v>0</v>
      </c>
      <c r="J59" s="23">
        <f t="shared" si="2"/>
        <v>0</v>
      </c>
      <c r="K59" s="42"/>
    </row>
    <row r="60" spans="1:11">
      <c r="A60" s="45" t="s">
        <v>55</v>
      </c>
      <c r="B60" s="35" t="s">
        <v>169</v>
      </c>
      <c r="C60" s="35" t="s">
        <v>371</v>
      </c>
      <c r="D60" s="22" t="s">
        <v>316</v>
      </c>
      <c r="E60" s="22">
        <v>120</v>
      </c>
      <c r="F60" s="35"/>
      <c r="G60" s="47"/>
      <c r="H60" s="23">
        <f t="shared" ref="H60:H64" si="3">G60*E60</f>
        <v>0</v>
      </c>
      <c r="I60" s="23">
        <f t="shared" si="1"/>
        <v>0</v>
      </c>
      <c r="J60" s="23">
        <f t="shared" si="2"/>
        <v>0</v>
      </c>
      <c r="K60" s="42"/>
    </row>
    <row r="61" spans="1:11" s="26" customFormat="1" ht="26.4">
      <c r="A61" s="45" t="s">
        <v>56</v>
      </c>
      <c r="B61" s="48" t="s">
        <v>170</v>
      </c>
      <c r="C61" s="35" t="s">
        <v>372</v>
      </c>
      <c r="D61" s="22" t="s">
        <v>316</v>
      </c>
      <c r="E61" s="24">
        <v>250</v>
      </c>
      <c r="F61" s="48"/>
      <c r="G61" s="49"/>
      <c r="H61" s="25">
        <f t="shared" si="3"/>
        <v>0</v>
      </c>
      <c r="I61" s="23">
        <f t="shared" si="1"/>
        <v>0</v>
      </c>
      <c r="J61" s="25">
        <f t="shared" si="2"/>
        <v>0</v>
      </c>
      <c r="K61" s="42"/>
    </row>
    <row r="62" spans="1:11" ht="26.4">
      <c r="A62" s="45" t="s">
        <v>57</v>
      </c>
      <c r="B62" s="35" t="s">
        <v>171</v>
      </c>
      <c r="C62" s="48" t="s">
        <v>373</v>
      </c>
      <c r="D62" s="22" t="s">
        <v>316</v>
      </c>
      <c r="E62" s="22">
        <v>120</v>
      </c>
      <c r="F62" s="35"/>
      <c r="G62" s="47"/>
      <c r="H62" s="23">
        <f t="shared" si="3"/>
        <v>0</v>
      </c>
      <c r="I62" s="23">
        <f t="shared" si="1"/>
        <v>0</v>
      </c>
      <c r="J62" s="23">
        <f t="shared" si="2"/>
        <v>0</v>
      </c>
      <c r="K62" s="42"/>
    </row>
    <row r="63" spans="1:11">
      <c r="A63" s="45" t="s">
        <v>58</v>
      </c>
      <c r="B63" s="35" t="s">
        <v>172</v>
      </c>
      <c r="C63" s="35" t="s">
        <v>374</v>
      </c>
      <c r="D63" s="22" t="s">
        <v>316</v>
      </c>
      <c r="E63" s="22">
        <v>45</v>
      </c>
      <c r="F63" s="35"/>
      <c r="G63" s="47"/>
      <c r="H63" s="23">
        <f t="shared" si="3"/>
        <v>0</v>
      </c>
      <c r="I63" s="23">
        <f t="shared" si="1"/>
        <v>0</v>
      </c>
      <c r="J63" s="23">
        <f t="shared" si="2"/>
        <v>0</v>
      </c>
      <c r="K63" s="42"/>
    </row>
    <row r="64" spans="1:11" ht="27" thickBot="1">
      <c r="A64" s="45" t="s">
        <v>59</v>
      </c>
      <c r="B64" s="36" t="s">
        <v>173</v>
      </c>
      <c r="C64" s="36" t="s">
        <v>375</v>
      </c>
      <c r="D64" s="27" t="s">
        <v>316</v>
      </c>
      <c r="E64" s="27">
        <v>5</v>
      </c>
      <c r="F64" s="36"/>
      <c r="G64" s="62"/>
      <c r="H64" s="28">
        <f t="shared" si="3"/>
        <v>0</v>
      </c>
      <c r="I64" s="28">
        <f t="shared" si="1"/>
        <v>0</v>
      </c>
      <c r="J64" s="28">
        <f t="shared" si="2"/>
        <v>0</v>
      </c>
      <c r="K64" s="37"/>
    </row>
    <row r="65" spans="1:11" s="30" customFormat="1" ht="13.8" thickBot="1">
      <c r="B65" s="29"/>
      <c r="C65" s="29"/>
      <c r="F65" s="29"/>
      <c r="G65" s="50" t="s">
        <v>112</v>
      </c>
      <c r="H65" s="31">
        <f>SUM(H11:H64)</f>
        <v>0</v>
      </c>
      <c r="I65" s="31"/>
      <c r="J65" s="32">
        <f>SUM(J11:J64)</f>
        <v>0</v>
      </c>
      <c r="K65" s="51"/>
    </row>
    <row r="67" spans="1:11" s="2" customFormat="1" ht="13.8">
      <c r="A67" s="16"/>
      <c r="B67" s="33" t="s">
        <v>114</v>
      </c>
      <c r="C67" s="33"/>
      <c r="D67" s="131" t="s">
        <v>116</v>
      </c>
      <c r="E67" s="131"/>
      <c r="F67" s="131"/>
      <c r="G67" s="131"/>
      <c r="H67" s="131"/>
      <c r="I67" s="131"/>
      <c r="J67" s="131"/>
      <c r="K67" s="131"/>
    </row>
    <row r="68" spans="1:11" s="2" customFormat="1" ht="13.8">
      <c r="A68" s="16"/>
      <c r="B68" s="33" t="s">
        <v>115</v>
      </c>
      <c r="C68" s="33"/>
      <c r="D68" s="131" t="s">
        <v>116</v>
      </c>
      <c r="E68" s="131"/>
      <c r="F68" s="131"/>
      <c r="G68" s="131"/>
      <c r="H68" s="131"/>
      <c r="I68" s="131"/>
      <c r="J68" s="131"/>
      <c r="K68" s="131"/>
    </row>
    <row r="69" spans="1:11" ht="15" customHeight="1">
      <c r="B69" s="34"/>
      <c r="C69" s="34"/>
      <c r="D69" s="130"/>
      <c r="E69" s="130"/>
      <c r="F69" s="130"/>
      <c r="G69" s="130"/>
      <c r="H69" s="130"/>
      <c r="I69" s="130"/>
      <c r="J69" s="130"/>
    </row>
    <row r="71" spans="1:11" s="54" customFormat="1" ht="13.8">
      <c r="A71" s="52"/>
      <c r="B71" s="53"/>
      <c r="C71" s="53"/>
      <c r="F71" s="53"/>
      <c r="G71" s="55"/>
      <c r="H71" s="56"/>
      <c r="I71" s="56"/>
      <c r="J71" s="56"/>
      <c r="K71" s="57"/>
    </row>
    <row r="72" spans="1:11" s="54" customFormat="1" ht="15.6">
      <c r="A72" s="52"/>
      <c r="B72" s="58" t="s">
        <v>377</v>
      </c>
      <c r="C72" s="59"/>
      <c r="D72" s="59"/>
      <c r="E72" s="59"/>
      <c r="F72" s="58" t="s">
        <v>378</v>
      </c>
      <c r="G72" s="59"/>
      <c r="H72" s="59"/>
      <c r="I72" s="59"/>
      <c r="J72" s="59"/>
      <c r="K72" s="59"/>
    </row>
    <row r="73" spans="1:11" s="54" customFormat="1" ht="15.6">
      <c r="A73" s="52"/>
      <c r="B73" s="59"/>
      <c r="C73" s="59"/>
      <c r="D73" s="59"/>
      <c r="E73" s="59"/>
      <c r="F73" s="58" t="s">
        <v>379</v>
      </c>
      <c r="J73" s="59"/>
      <c r="K73" s="57"/>
    </row>
    <row r="74" spans="1:11" s="54" customFormat="1" ht="15.6">
      <c r="A74" s="52"/>
      <c r="B74" s="59"/>
      <c r="C74" s="59"/>
      <c r="D74" s="59"/>
      <c r="E74" s="59"/>
      <c r="F74" s="58" t="s">
        <v>380</v>
      </c>
      <c r="J74" s="59"/>
      <c r="K74" s="57"/>
    </row>
    <row r="75" spans="1:11" s="54" customFormat="1" ht="15.6">
      <c r="A75" s="52"/>
      <c r="B75" s="59"/>
      <c r="C75" s="59"/>
      <c r="D75" s="59"/>
      <c r="E75" s="59"/>
      <c r="F75" s="58" t="s">
        <v>381</v>
      </c>
      <c r="J75" s="59"/>
      <c r="K75" s="57"/>
    </row>
    <row r="76" spans="1:11" s="54" customFormat="1" ht="13.8">
      <c r="A76" s="52"/>
      <c r="B76" s="53"/>
      <c r="C76" s="53"/>
      <c r="F76" s="57"/>
      <c r="J76" s="56"/>
      <c r="K76" s="57"/>
    </row>
  </sheetData>
  <mergeCells count="7">
    <mergeCell ref="K2:L2"/>
    <mergeCell ref="C3:H3"/>
    <mergeCell ref="D69:J69"/>
    <mergeCell ref="D67:K67"/>
    <mergeCell ref="D68:K68"/>
    <mergeCell ref="B6:K6"/>
    <mergeCell ref="B8:K8"/>
  </mergeCells>
  <phoneticPr fontId="4" type="noConversion"/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187"/>
  <sheetViews>
    <sheetView tabSelected="1" view="pageBreakPreview" zoomScale="60" zoomScaleNormal="100" workbookViewId="0">
      <selection activeCell="B1" sqref="B1:C1"/>
    </sheetView>
  </sheetViews>
  <sheetFormatPr defaultColWidth="9" defaultRowHeight="13.2"/>
  <cols>
    <col min="1" max="1" width="4.3984375" style="108" bestFit="1" customWidth="1"/>
    <col min="2" max="2" width="20.09765625" style="109" customWidth="1"/>
    <col min="3" max="3" width="30" style="109" customWidth="1"/>
    <col min="4" max="4" width="5.5" style="7" customWidth="1"/>
    <col min="5" max="5" width="6.3984375" style="65" customWidth="1"/>
    <col min="6" max="6" width="13" style="9" customWidth="1"/>
    <col min="7" max="7" width="8.59765625" style="9" customWidth="1"/>
    <col min="8" max="8" width="11.69921875" style="9" customWidth="1"/>
    <col min="9" max="9" width="8.59765625" style="9" customWidth="1"/>
    <col min="10" max="10" width="11.69921875" style="7" customWidth="1"/>
    <col min="11" max="11" width="8.59765625" style="7" customWidth="1"/>
    <col min="12" max="16384" width="9" style="7"/>
  </cols>
  <sheetData>
    <row r="1" spans="1:13" s="2" customFormat="1" ht="12.6" customHeight="1">
      <c r="A1" s="108"/>
      <c r="B1" s="140" t="s">
        <v>623</v>
      </c>
      <c r="C1" s="140"/>
      <c r="E1" s="64"/>
      <c r="F1" s="4"/>
      <c r="G1" s="4"/>
      <c r="H1" s="4"/>
      <c r="I1" s="4"/>
      <c r="K1" s="80" t="s">
        <v>418</v>
      </c>
    </row>
    <row r="2" spans="1:13" s="2" customFormat="1">
      <c r="A2" s="108"/>
      <c r="B2" s="69"/>
      <c r="C2" s="69"/>
      <c r="E2" s="76"/>
      <c r="F2" s="76"/>
      <c r="G2" s="76"/>
      <c r="H2" s="4"/>
      <c r="I2" s="4"/>
      <c r="K2" s="81" t="s">
        <v>419</v>
      </c>
    </row>
    <row r="3" spans="1:13" ht="14.4">
      <c r="I3" s="10"/>
      <c r="K3" s="82" t="s">
        <v>620</v>
      </c>
    </row>
    <row r="4" spans="1:13" ht="14.4">
      <c r="E4" s="131" t="s">
        <v>113</v>
      </c>
      <c r="F4" s="131"/>
      <c r="G4" s="131"/>
      <c r="I4" s="10"/>
      <c r="K4" s="82"/>
    </row>
    <row r="5" spans="1:13">
      <c r="I5" s="10"/>
    </row>
    <row r="6" spans="1:13" ht="13.2" customHeight="1">
      <c r="A6" s="132" t="s">
        <v>622</v>
      </c>
      <c r="B6" s="132"/>
      <c r="C6" s="132"/>
      <c r="D6" s="132"/>
      <c r="E6" s="132"/>
      <c r="F6" s="132"/>
      <c r="G6" s="132"/>
      <c r="H6" s="132"/>
      <c r="I6" s="132"/>
      <c r="J6" s="132"/>
      <c r="K6" s="132"/>
      <c r="L6" s="125"/>
    </row>
    <row r="7" spans="1:13">
      <c r="B7" s="110"/>
      <c r="C7" s="110"/>
      <c r="D7" s="77"/>
      <c r="E7" s="78"/>
      <c r="F7" s="78"/>
      <c r="G7" s="78"/>
      <c r="H7" s="78"/>
      <c r="I7" s="78"/>
      <c r="J7" s="78"/>
      <c r="K7" s="78"/>
      <c r="L7" s="78"/>
    </row>
    <row r="8" spans="1:13" ht="37.799999999999997" customHeight="1">
      <c r="A8" s="137" t="s">
        <v>420</v>
      </c>
      <c r="B8" s="137"/>
      <c r="C8" s="137"/>
      <c r="D8" s="137"/>
      <c r="E8" s="137"/>
      <c r="F8" s="137"/>
      <c r="G8" s="137"/>
      <c r="H8" s="137"/>
      <c r="I8" s="137"/>
      <c r="J8" s="137"/>
      <c r="K8" s="137"/>
      <c r="L8" s="79"/>
    </row>
    <row r="9" spans="1:13">
      <c r="K9" s="66"/>
      <c r="L9" s="66"/>
      <c r="M9" s="66"/>
    </row>
    <row r="10" spans="1:13" s="16" customFormat="1" ht="52.8">
      <c r="A10" s="111" t="s">
        <v>1</v>
      </c>
      <c r="B10" s="112" t="s">
        <v>2</v>
      </c>
      <c r="C10" s="112" t="s">
        <v>323</v>
      </c>
      <c r="D10" s="83" t="s">
        <v>111</v>
      </c>
      <c r="E10" s="83" t="s">
        <v>0</v>
      </c>
      <c r="F10" s="84" t="s">
        <v>317</v>
      </c>
      <c r="G10" s="85" t="s">
        <v>421</v>
      </c>
      <c r="H10" s="85" t="s">
        <v>422</v>
      </c>
      <c r="I10" s="85" t="s">
        <v>423</v>
      </c>
      <c r="J10" s="85" t="s">
        <v>424</v>
      </c>
      <c r="K10" s="86" t="s">
        <v>3</v>
      </c>
    </row>
    <row r="11" spans="1:13" s="21" customFormat="1">
      <c r="A11" s="113" t="s">
        <v>4</v>
      </c>
      <c r="B11" s="114" t="s">
        <v>6</v>
      </c>
      <c r="C11" s="114" t="s">
        <v>7</v>
      </c>
      <c r="D11" s="87" t="s">
        <v>8</v>
      </c>
      <c r="E11" s="87" t="s">
        <v>9</v>
      </c>
      <c r="F11" s="88" t="s">
        <v>10</v>
      </c>
      <c r="G11" s="88" t="s">
        <v>11</v>
      </c>
      <c r="H11" s="88" t="s">
        <v>12</v>
      </c>
      <c r="I11" s="88" t="s">
        <v>13</v>
      </c>
      <c r="J11" s="88" t="s">
        <v>14</v>
      </c>
      <c r="K11" s="87" t="s">
        <v>15</v>
      </c>
    </row>
    <row r="12" spans="1:13" s="91" customFormat="1" ht="26.4">
      <c r="A12" s="115" t="s">
        <v>4</v>
      </c>
      <c r="B12" s="116" t="s">
        <v>175</v>
      </c>
      <c r="C12" s="116" t="s">
        <v>443</v>
      </c>
      <c r="D12" s="95" t="s">
        <v>5</v>
      </c>
      <c r="E12" s="97">
        <v>150</v>
      </c>
      <c r="F12" s="98"/>
      <c r="G12" s="98"/>
      <c r="H12" s="106">
        <f>G12*E12</f>
        <v>0</v>
      </c>
      <c r="I12" s="106">
        <f>G12+(G12*K12)</f>
        <v>0</v>
      </c>
      <c r="J12" s="106">
        <f>I12*E12</f>
        <v>0</v>
      </c>
      <c r="K12" s="99"/>
      <c r="L12" s="90"/>
      <c r="M12" s="90"/>
    </row>
    <row r="13" spans="1:13" s="91" customFormat="1" ht="41.4" customHeight="1">
      <c r="A13" s="115" t="s">
        <v>6</v>
      </c>
      <c r="B13" s="116" t="s">
        <v>174</v>
      </c>
      <c r="C13" s="116" t="s">
        <v>444</v>
      </c>
      <c r="D13" s="95" t="s">
        <v>5</v>
      </c>
      <c r="E13" s="97">
        <v>30</v>
      </c>
      <c r="F13" s="98"/>
      <c r="G13" s="98"/>
      <c r="H13" s="106">
        <f t="shared" ref="H13:H77" si="0">G13*E13</f>
        <v>0</v>
      </c>
      <c r="I13" s="106">
        <f t="shared" ref="I13:I77" si="1">G13+(G13*K13)</f>
        <v>0</v>
      </c>
      <c r="J13" s="106">
        <f t="shared" ref="J13:J77" si="2">I13*E13</f>
        <v>0</v>
      </c>
      <c r="K13" s="99"/>
      <c r="L13" s="90"/>
      <c r="M13" s="90"/>
    </row>
    <row r="14" spans="1:13" s="91" customFormat="1" ht="26.4">
      <c r="A14" s="115" t="s">
        <v>7</v>
      </c>
      <c r="B14" s="116" t="s">
        <v>176</v>
      </c>
      <c r="C14" s="116" t="s">
        <v>434</v>
      </c>
      <c r="D14" s="95" t="s">
        <v>5</v>
      </c>
      <c r="E14" s="97">
        <v>50</v>
      </c>
      <c r="F14" s="98"/>
      <c r="G14" s="98"/>
      <c r="H14" s="106">
        <f t="shared" si="0"/>
        <v>0</v>
      </c>
      <c r="I14" s="106">
        <f t="shared" si="1"/>
        <v>0</v>
      </c>
      <c r="J14" s="106">
        <f t="shared" si="2"/>
        <v>0</v>
      </c>
      <c r="K14" s="99"/>
      <c r="L14" s="90"/>
      <c r="M14" s="90"/>
    </row>
    <row r="15" spans="1:13" s="91" customFormat="1" ht="26.4">
      <c r="A15" s="115" t="s">
        <v>8</v>
      </c>
      <c r="B15" s="116" t="s">
        <v>176</v>
      </c>
      <c r="C15" s="116" t="s">
        <v>445</v>
      </c>
      <c r="D15" s="95" t="s">
        <v>5</v>
      </c>
      <c r="E15" s="97">
        <v>50</v>
      </c>
      <c r="F15" s="98"/>
      <c r="G15" s="98"/>
      <c r="H15" s="106">
        <f t="shared" si="0"/>
        <v>0</v>
      </c>
      <c r="I15" s="106">
        <f t="shared" si="1"/>
        <v>0</v>
      </c>
      <c r="J15" s="106">
        <f t="shared" si="2"/>
        <v>0</v>
      </c>
      <c r="K15" s="99"/>
    </row>
    <row r="16" spans="1:13" s="91" customFormat="1">
      <c r="A16" s="115" t="s">
        <v>9</v>
      </c>
      <c r="B16" s="116" t="s">
        <v>177</v>
      </c>
      <c r="C16" s="116" t="s">
        <v>442</v>
      </c>
      <c r="D16" s="95" t="s">
        <v>5</v>
      </c>
      <c r="E16" s="97">
        <v>30</v>
      </c>
      <c r="F16" s="98"/>
      <c r="G16" s="98"/>
      <c r="H16" s="106">
        <f t="shared" si="0"/>
        <v>0</v>
      </c>
      <c r="I16" s="106">
        <f t="shared" si="1"/>
        <v>0</v>
      </c>
      <c r="J16" s="106">
        <f t="shared" si="2"/>
        <v>0</v>
      </c>
      <c r="K16" s="99"/>
    </row>
    <row r="17" spans="1:13" s="92" customFormat="1">
      <c r="A17" s="115" t="s">
        <v>10</v>
      </c>
      <c r="B17" s="116" t="s">
        <v>179</v>
      </c>
      <c r="C17" s="116" t="s">
        <v>441</v>
      </c>
      <c r="D17" s="95" t="s">
        <v>5</v>
      </c>
      <c r="E17" s="97">
        <v>200</v>
      </c>
      <c r="F17" s="98"/>
      <c r="G17" s="98"/>
      <c r="H17" s="106">
        <f t="shared" si="0"/>
        <v>0</v>
      </c>
      <c r="I17" s="106">
        <f t="shared" si="1"/>
        <v>0</v>
      </c>
      <c r="J17" s="106">
        <f t="shared" si="2"/>
        <v>0</v>
      </c>
      <c r="K17" s="99"/>
      <c r="L17" s="91"/>
      <c r="M17" s="91"/>
    </row>
    <row r="18" spans="1:13" s="91" customFormat="1">
      <c r="A18" s="115" t="s">
        <v>11</v>
      </c>
      <c r="B18" s="116" t="s">
        <v>178</v>
      </c>
      <c r="C18" s="116" t="s">
        <v>440</v>
      </c>
      <c r="D18" s="96" t="s">
        <v>5</v>
      </c>
      <c r="E18" s="100">
        <v>200</v>
      </c>
      <c r="F18" s="101"/>
      <c r="G18" s="101"/>
      <c r="H18" s="106">
        <f t="shared" si="0"/>
        <v>0</v>
      </c>
      <c r="I18" s="106">
        <f t="shared" si="1"/>
        <v>0</v>
      </c>
      <c r="J18" s="106">
        <f t="shared" si="2"/>
        <v>0</v>
      </c>
      <c r="K18" s="99"/>
      <c r="L18" s="92"/>
      <c r="M18" s="92"/>
    </row>
    <row r="19" spans="1:13" s="91" customFormat="1" ht="26.4">
      <c r="A19" s="115" t="s">
        <v>12</v>
      </c>
      <c r="B19" s="116" t="s">
        <v>181</v>
      </c>
      <c r="C19" s="116" t="s">
        <v>446</v>
      </c>
      <c r="D19" s="95" t="s">
        <v>5</v>
      </c>
      <c r="E19" s="97">
        <v>200</v>
      </c>
      <c r="F19" s="98"/>
      <c r="G19" s="98"/>
      <c r="H19" s="106">
        <f t="shared" si="0"/>
        <v>0</v>
      </c>
      <c r="I19" s="106">
        <f t="shared" si="1"/>
        <v>0</v>
      </c>
      <c r="J19" s="106">
        <f t="shared" si="2"/>
        <v>0</v>
      </c>
      <c r="K19" s="99"/>
    </row>
    <row r="20" spans="1:13" s="91" customFormat="1" ht="26.4">
      <c r="A20" s="115" t="s">
        <v>13</v>
      </c>
      <c r="B20" s="116" t="s">
        <v>182</v>
      </c>
      <c r="C20" s="116" t="s">
        <v>435</v>
      </c>
      <c r="D20" s="95" t="s">
        <v>5</v>
      </c>
      <c r="E20" s="97">
        <v>300</v>
      </c>
      <c r="F20" s="98"/>
      <c r="G20" s="98"/>
      <c r="H20" s="106">
        <f t="shared" si="0"/>
        <v>0</v>
      </c>
      <c r="I20" s="106">
        <f t="shared" si="1"/>
        <v>0</v>
      </c>
      <c r="J20" s="106">
        <f t="shared" si="2"/>
        <v>0</v>
      </c>
      <c r="K20" s="99"/>
    </row>
    <row r="21" spans="1:13" s="91" customFormat="1" ht="26.4">
      <c r="A21" s="115" t="s">
        <v>14</v>
      </c>
      <c r="B21" s="116" t="s">
        <v>183</v>
      </c>
      <c r="C21" s="116" t="s">
        <v>436</v>
      </c>
      <c r="D21" s="95" t="s">
        <v>5</v>
      </c>
      <c r="E21" s="97">
        <v>300</v>
      </c>
      <c r="F21" s="98"/>
      <c r="G21" s="98"/>
      <c r="H21" s="106">
        <f t="shared" si="0"/>
        <v>0</v>
      </c>
      <c r="I21" s="106">
        <f t="shared" si="1"/>
        <v>0</v>
      </c>
      <c r="J21" s="106">
        <f t="shared" si="2"/>
        <v>0</v>
      </c>
      <c r="K21" s="99"/>
    </row>
    <row r="22" spans="1:13" s="91" customFormat="1" ht="26.4">
      <c r="A22" s="115" t="s">
        <v>15</v>
      </c>
      <c r="B22" s="116" t="s">
        <v>184</v>
      </c>
      <c r="C22" s="116" t="s">
        <v>437</v>
      </c>
      <c r="D22" s="95" t="s">
        <v>5</v>
      </c>
      <c r="E22" s="97">
        <v>300</v>
      </c>
      <c r="F22" s="98"/>
      <c r="G22" s="98"/>
      <c r="H22" s="106">
        <f t="shared" si="0"/>
        <v>0</v>
      </c>
      <c r="I22" s="106">
        <f t="shared" si="1"/>
        <v>0</v>
      </c>
      <c r="J22" s="106">
        <f t="shared" si="2"/>
        <v>0</v>
      </c>
      <c r="K22" s="99"/>
    </row>
    <row r="23" spans="1:13" s="91" customFormat="1">
      <c r="A23" s="115" t="s">
        <v>16</v>
      </c>
      <c r="B23" s="116" t="s">
        <v>185</v>
      </c>
      <c r="C23" s="116" t="s">
        <v>439</v>
      </c>
      <c r="D23" s="95" t="s">
        <v>5</v>
      </c>
      <c r="E23" s="97">
        <v>200</v>
      </c>
      <c r="F23" s="98"/>
      <c r="G23" s="98"/>
      <c r="H23" s="106">
        <f t="shared" si="0"/>
        <v>0</v>
      </c>
      <c r="I23" s="106">
        <f t="shared" si="1"/>
        <v>0</v>
      </c>
      <c r="J23" s="106">
        <f t="shared" si="2"/>
        <v>0</v>
      </c>
      <c r="K23" s="99"/>
    </row>
    <row r="24" spans="1:13" s="91" customFormat="1">
      <c r="A24" s="115" t="s">
        <v>17</v>
      </c>
      <c r="B24" s="116" t="s">
        <v>390</v>
      </c>
      <c r="C24" s="116"/>
      <c r="D24" s="95" t="s">
        <v>5</v>
      </c>
      <c r="E24" s="97">
        <v>100</v>
      </c>
      <c r="F24" s="98"/>
      <c r="G24" s="98"/>
      <c r="H24" s="106">
        <f t="shared" si="0"/>
        <v>0</v>
      </c>
      <c r="I24" s="106">
        <f t="shared" si="1"/>
        <v>0</v>
      </c>
      <c r="J24" s="106">
        <f t="shared" si="2"/>
        <v>0</v>
      </c>
      <c r="K24" s="99"/>
    </row>
    <row r="25" spans="1:13" s="91" customFormat="1" ht="26.4">
      <c r="A25" s="115" t="s">
        <v>18</v>
      </c>
      <c r="B25" s="116" t="s">
        <v>186</v>
      </c>
      <c r="C25" s="116" t="s">
        <v>438</v>
      </c>
      <c r="D25" s="95" t="s">
        <v>5</v>
      </c>
      <c r="E25" s="97">
        <v>100</v>
      </c>
      <c r="F25" s="98"/>
      <c r="G25" s="98"/>
      <c r="H25" s="106">
        <f t="shared" si="0"/>
        <v>0</v>
      </c>
      <c r="I25" s="106">
        <f t="shared" si="1"/>
        <v>0</v>
      </c>
      <c r="J25" s="106">
        <f t="shared" si="2"/>
        <v>0</v>
      </c>
      <c r="K25" s="99"/>
    </row>
    <row r="26" spans="1:13" s="91" customFormat="1">
      <c r="A26" s="115" t="s">
        <v>19</v>
      </c>
      <c r="B26" s="116" t="s">
        <v>192</v>
      </c>
      <c r="C26" s="116" t="s">
        <v>447</v>
      </c>
      <c r="D26" s="95" t="s">
        <v>5</v>
      </c>
      <c r="E26" s="97">
        <v>20</v>
      </c>
      <c r="F26" s="98"/>
      <c r="G26" s="98"/>
      <c r="H26" s="106">
        <f t="shared" si="0"/>
        <v>0</v>
      </c>
      <c r="I26" s="106">
        <f t="shared" si="1"/>
        <v>0</v>
      </c>
      <c r="J26" s="106">
        <f t="shared" si="2"/>
        <v>0</v>
      </c>
      <c r="K26" s="99"/>
    </row>
    <row r="27" spans="1:13" s="91" customFormat="1">
      <c r="A27" s="115" t="s">
        <v>20</v>
      </c>
      <c r="B27" s="116" t="s">
        <v>187</v>
      </c>
      <c r="C27" s="116" t="s">
        <v>448</v>
      </c>
      <c r="D27" s="95" t="s">
        <v>316</v>
      </c>
      <c r="E27" s="97">
        <v>1300</v>
      </c>
      <c r="F27" s="98"/>
      <c r="G27" s="98"/>
      <c r="H27" s="106">
        <f t="shared" si="0"/>
        <v>0</v>
      </c>
      <c r="I27" s="106">
        <f t="shared" si="1"/>
        <v>0</v>
      </c>
      <c r="J27" s="106">
        <f t="shared" si="2"/>
        <v>0</v>
      </c>
      <c r="K27" s="99"/>
    </row>
    <row r="28" spans="1:13" s="91" customFormat="1">
      <c r="A28" s="115" t="s">
        <v>21</v>
      </c>
      <c r="B28" s="116" t="s">
        <v>188</v>
      </c>
      <c r="C28" s="116" t="s">
        <v>449</v>
      </c>
      <c r="D28" s="95" t="s">
        <v>5</v>
      </c>
      <c r="E28" s="97">
        <v>40</v>
      </c>
      <c r="F28" s="98"/>
      <c r="G28" s="98"/>
      <c r="H28" s="106">
        <f t="shared" si="0"/>
        <v>0</v>
      </c>
      <c r="I28" s="106">
        <f t="shared" si="1"/>
        <v>0</v>
      </c>
      <c r="J28" s="106">
        <f t="shared" si="2"/>
        <v>0</v>
      </c>
      <c r="K28" s="99"/>
    </row>
    <row r="29" spans="1:13" s="91" customFormat="1">
      <c r="A29" s="115" t="s">
        <v>22</v>
      </c>
      <c r="B29" s="116" t="s">
        <v>189</v>
      </c>
      <c r="C29" s="116" t="s">
        <v>450</v>
      </c>
      <c r="D29" s="95" t="s">
        <v>5</v>
      </c>
      <c r="E29" s="97">
        <v>100</v>
      </c>
      <c r="F29" s="98"/>
      <c r="G29" s="98"/>
      <c r="H29" s="106">
        <f t="shared" si="0"/>
        <v>0</v>
      </c>
      <c r="I29" s="106">
        <f t="shared" si="1"/>
        <v>0</v>
      </c>
      <c r="J29" s="106">
        <f t="shared" si="2"/>
        <v>0</v>
      </c>
      <c r="K29" s="99"/>
    </row>
    <row r="30" spans="1:13" s="91" customFormat="1">
      <c r="A30" s="115" t="s">
        <v>23</v>
      </c>
      <c r="B30" s="116" t="s">
        <v>190</v>
      </c>
      <c r="C30" s="116" t="s">
        <v>451</v>
      </c>
      <c r="D30" s="95" t="s">
        <v>5</v>
      </c>
      <c r="E30" s="97">
        <v>15</v>
      </c>
      <c r="F30" s="98"/>
      <c r="G30" s="98"/>
      <c r="H30" s="106">
        <f t="shared" si="0"/>
        <v>0</v>
      </c>
      <c r="I30" s="106">
        <f t="shared" si="1"/>
        <v>0</v>
      </c>
      <c r="J30" s="106">
        <f t="shared" si="2"/>
        <v>0</v>
      </c>
      <c r="K30" s="99"/>
    </row>
    <row r="31" spans="1:13" s="91" customFormat="1">
      <c r="A31" s="115" t="s">
        <v>24</v>
      </c>
      <c r="B31" s="116" t="s">
        <v>191</v>
      </c>
      <c r="C31" s="116" t="s">
        <v>452</v>
      </c>
      <c r="D31" s="95" t="s">
        <v>5</v>
      </c>
      <c r="E31" s="97">
        <v>130</v>
      </c>
      <c r="F31" s="98"/>
      <c r="G31" s="98"/>
      <c r="H31" s="106">
        <f t="shared" si="0"/>
        <v>0</v>
      </c>
      <c r="I31" s="106">
        <f t="shared" si="1"/>
        <v>0</v>
      </c>
      <c r="J31" s="106">
        <f t="shared" si="2"/>
        <v>0</v>
      </c>
      <c r="K31" s="99"/>
    </row>
    <row r="32" spans="1:13" s="91" customFormat="1">
      <c r="A32" s="115" t="s">
        <v>25</v>
      </c>
      <c r="B32" s="116" t="s">
        <v>600</v>
      </c>
      <c r="C32" s="116" t="s">
        <v>599</v>
      </c>
      <c r="D32" s="95" t="s">
        <v>5</v>
      </c>
      <c r="E32" s="97">
        <v>50</v>
      </c>
      <c r="F32" s="98"/>
      <c r="G32" s="98"/>
      <c r="H32" s="106">
        <f t="shared" si="0"/>
        <v>0</v>
      </c>
      <c r="I32" s="106">
        <f t="shared" si="1"/>
        <v>0</v>
      </c>
      <c r="J32" s="106">
        <f t="shared" si="2"/>
        <v>0</v>
      </c>
      <c r="K32" s="99"/>
    </row>
    <row r="33" spans="1:11" s="91" customFormat="1">
      <c r="A33" s="115" t="s">
        <v>26</v>
      </c>
      <c r="B33" s="116" t="s">
        <v>601</v>
      </c>
      <c r="C33" s="116" t="s">
        <v>599</v>
      </c>
      <c r="D33" s="95" t="s">
        <v>5</v>
      </c>
      <c r="E33" s="97">
        <v>30</v>
      </c>
      <c r="F33" s="98"/>
      <c r="G33" s="98"/>
      <c r="H33" s="106">
        <f t="shared" si="0"/>
        <v>0</v>
      </c>
      <c r="I33" s="106">
        <f t="shared" si="1"/>
        <v>0</v>
      </c>
      <c r="J33" s="106">
        <f t="shared" si="2"/>
        <v>0</v>
      </c>
      <c r="K33" s="99"/>
    </row>
    <row r="34" spans="1:11" s="91" customFormat="1">
      <c r="A34" s="115" t="s">
        <v>27</v>
      </c>
      <c r="B34" s="116" t="s">
        <v>391</v>
      </c>
      <c r="C34" s="116"/>
      <c r="D34" s="95" t="s">
        <v>5</v>
      </c>
      <c r="E34" s="97">
        <v>30</v>
      </c>
      <c r="F34" s="98"/>
      <c r="G34" s="98"/>
      <c r="H34" s="106">
        <f t="shared" si="0"/>
        <v>0</v>
      </c>
      <c r="I34" s="106">
        <f t="shared" si="1"/>
        <v>0</v>
      </c>
      <c r="J34" s="106">
        <f t="shared" si="2"/>
        <v>0</v>
      </c>
      <c r="K34" s="99"/>
    </row>
    <row r="35" spans="1:11" s="91" customFormat="1" ht="28.2" customHeight="1">
      <c r="A35" s="115" t="s">
        <v>28</v>
      </c>
      <c r="B35" s="116" t="s">
        <v>193</v>
      </c>
      <c r="C35" s="116" t="s">
        <v>453</v>
      </c>
      <c r="D35" s="95" t="s">
        <v>316</v>
      </c>
      <c r="E35" s="97">
        <v>20</v>
      </c>
      <c r="F35" s="98"/>
      <c r="G35" s="98"/>
      <c r="H35" s="106">
        <f t="shared" si="0"/>
        <v>0</v>
      </c>
      <c r="I35" s="106">
        <f t="shared" si="1"/>
        <v>0</v>
      </c>
      <c r="J35" s="106">
        <f t="shared" si="2"/>
        <v>0</v>
      </c>
      <c r="K35" s="99"/>
    </row>
    <row r="36" spans="1:11" s="91" customFormat="1" ht="39" customHeight="1">
      <c r="A36" s="115" t="s">
        <v>29</v>
      </c>
      <c r="B36" s="116" t="s">
        <v>260</v>
      </c>
      <c r="C36" s="116" t="s">
        <v>454</v>
      </c>
      <c r="D36" s="96" t="s">
        <v>5</v>
      </c>
      <c r="E36" s="97">
        <v>20</v>
      </c>
      <c r="F36" s="98"/>
      <c r="G36" s="98"/>
      <c r="H36" s="106">
        <f t="shared" si="0"/>
        <v>0</v>
      </c>
      <c r="I36" s="106">
        <f t="shared" si="1"/>
        <v>0</v>
      </c>
      <c r="J36" s="106">
        <f t="shared" si="2"/>
        <v>0</v>
      </c>
      <c r="K36" s="99"/>
    </row>
    <row r="37" spans="1:11" s="91" customFormat="1" ht="54" customHeight="1">
      <c r="A37" s="115" t="s">
        <v>31</v>
      </c>
      <c r="B37" s="116" t="s">
        <v>602</v>
      </c>
      <c r="C37" s="116" t="s">
        <v>455</v>
      </c>
      <c r="D37" s="95" t="s">
        <v>5</v>
      </c>
      <c r="E37" s="97">
        <v>500</v>
      </c>
      <c r="F37" s="98"/>
      <c r="G37" s="98"/>
      <c r="H37" s="106">
        <f t="shared" si="0"/>
        <v>0</v>
      </c>
      <c r="I37" s="106">
        <f t="shared" si="1"/>
        <v>0</v>
      </c>
      <c r="J37" s="106">
        <f t="shared" si="2"/>
        <v>0</v>
      </c>
      <c r="K37" s="99"/>
    </row>
    <row r="38" spans="1:11" s="91" customFormat="1" ht="26.4">
      <c r="A38" s="115" t="s">
        <v>32</v>
      </c>
      <c r="B38" s="116" t="s">
        <v>194</v>
      </c>
      <c r="C38" s="116" t="s">
        <v>456</v>
      </c>
      <c r="D38" s="95" t="s">
        <v>316</v>
      </c>
      <c r="E38" s="97">
        <v>120</v>
      </c>
      <c r="F38" s="98"/>
      <c r="G38" s="98"/>
      <c r="H38" s="106">
        <f t="shared" si="0"/>
        <v>0</v>
      </c>
      <c r="I38" s="106">
        <f t="shared" si="1"/>
        <v>0</v>
      </c>
      <c r="J38" s="106">
        <f t="shared" si="2"/>
        <v>0</v>
      </c>
      <c r="K38" s="99"/>
    </row>
    <row r="39" spans="1:11" s="91" customFormat="1" ht="26.4">
      <c r="A39" s="115" t="s">
        <v>33</v>
      </c>
      <c r="B39" s="116" t="s">
        <v>195</v>
      </c>
      <c r="C39" s="116" t="s">
        <v>457</v>
      </c>
      <c r="D39" s="95" t="s">
        <v>5</v>
      </c>
      <c r="E39" s="97">
        <v>200</v>
      </c>
      <c r="F39" s="98"/>
      <c r="G39" s="98"/>
      <c r="H39" s="106">
        <f t="shared" si="0"/>
        <v>0</v>
      </c>
      <c r="I39" s="106">
        <f t="shared" si="1"/>
        <v>0</v>
      </c>
      <c r="J39" s="106">
        <f t="shared" si="2"/>
        <v>0</v>
      </c>
      <c r="K39" s="99"/>
    </row>
    <row r="40" spans="1:11" s="91" customFormat="1">
      <c r="A40" s="115" t="s">
        <v>34</v>
      </c>
      <c r="B40" s="116" t="s">
        <v>395</v>
      </c>
      <c r="C40" s="116"/>
      <c r="D40" s="95" t="s">
        <v>5</v>
      </c>
      <c r="E40" s="97">
        <v>50</v>
      </c>
      <c r="F40" s="98"/>
      <c r="G40" s="98"/>
      <c r="H40" s="106">
        <f t="shared" si="0"/>
        <v>0</v>
      </c>
      <c r="I40" s="106">
        <f t="shared" si="1"/>
        <v>0</v>
      </c>
      <c r="J40" s="106">
        <f t="shared" si="2"/>
        <v>0</v>
      </c>
      <c r="K40" s="99"/>
    </row>
    <row r="41" spans="1:11" s="91" customFormat="1" ht="26.4">
      <c r="A41" s="115" t="s">
        <v>35</v>
      </c>
      <c r="B41" s="116" t="s">
        <v>196</v>
      </c>
      <c r="C41" s="116" t="s">
        <v>458</v>
      </c>
      <c r="D41" s="95" t="s">
        <v>5</v>
      </c>
      <c r="E41" s="97">
        <v>150</v>
      </c>
      <c r="F41" s="98"/>
      <c r="G41" s="98"/>
      <c r="H41" s="106">
        <f t="shared" si="0"/>
        <v>0</v>
      </c>
      <c r="I41" s="106">
        <f t="shared" si="1"/>
        <v>0</v>
      </c>
      <c r="J41" s="106">
        <f t="shared" si="2"/>
        <v>0</v>
      </c>
      <c r="K41" s="99"/>
    </row>
    <row r="42" spans="1:11" s="91" customFormat="1">
      <c r="A42" s="115" t="s">
        <v>36</v>
      </c>
      <c r="B42" s="116" t="s">
        <v>604</v>
      </c>
      <c r="C42" s="116" t="s">
        <v>603</v>
      </c>
      <c r="D42" s="95" t="s">
        <v>5</v>
      </c>
      <c r="E42" s="97">
        <v>200</v>
      </c>
      <c r="F42" s="98"/>
      <c r="G42" s="98"/>
      <c r="H42" s="106">
        <f t="shared" si="0"/>
        <v>0</v>
      </c>
      <c r="I42" s="106">
        <f t="shared" si="1"/>
        <v>0</v>
      </c>
      <c r="J42" s="106">
        <f t="shared" si="2"/>
        <v>0</v>
      </c>
      <c r="K42" s="99"/>
    </row>
    <row r="43" spans="1:11" s="91" customFormat="1">
      <c r="A43" s="115" t="s">
        <v>37</v>
      </c>
      <c r="B43" s="116" t="s">
        <v>605</v>
      </c>
      <c r="C43" s="116" t="s">
        <v>603</v>
      </c>
      <c r="D43" s="95" t="s">
        <v>5</v>
      </c>
      <c r="E43" s="97">
        <v>400</v>
      </c>
      <c r="F43" s="98"/>
      <c r="G43" s="98"/>
      <c r="H43" s="106">
        <f t="shared" si="0"/>
        <v>0</v>
      </c>
      <c r="I43" s="106">
        <f t="shared" si="1"/>
        <v>0</v>
      </c>
      <c r="J43" s="106">
        <f t="shared" si="2"/>
        <v>0</v>
      </c>
      <c r="K43" s="99"/>
    </row>
    <row r="44" spans="1:11" s="91" customFormat="1">
      <c r="A44" s="115" t="s">
        <v>38</v>
      </c>
      <c r="B44" s="116" t="s">
        <v>606</v>
      </c>
      <c r="C44" s="116" t="s">
        <v>603</v>
      </c>
      <c r="D44" s="95" t="s">
        <v>5</v>
      </c>
      <c r="E44" s="97">
        <v>100</v>
      </c>
      <c r="F44" s="98"/>
      <c r="G44" s="98"/>
      <c r="H44" s="106">
        <f t="shared" si="0"/>
        <v>0</v>
      </c>
      <c r="I44" s="106">
        <f t="shared" si="1"/>
        <v>0</v>
      </c>
      <c r="J44" s="106">
        <f t="shared" si="2"/>
        <v>0</v>
      </c>
      <c r="K44" s="99"/>
    </row>
    <row r="45" spans="1:11" s="91" customFormat="1">
      <c r="A45" s="115" t="s">
        <v>39</v>
      </c>
      <c r="B45" s="116" t="s">
        <v>607</v>
      </c>
      <c r="C45" s="116" t="s">
        <v>603</v>
      </c>
      <c r="D45" s="95" t="s">
        <v>5</v>
      </c>
      <c r="E45" s="97">
        <v>200</v>
      </c>
      <c r="F45" s="98"/>
      <c r="G45" s="98"/>
      <c r="H45" s="106">
        <f t="shared" si="0"/>
        <v>0</v>
      </c>
      <c r="I45" s="106">
        <f t="shared" si="1"/>
        <v>0</v>
      </c>
      <c r="J45" s="106">
        <f t="shared" si="2"/>
        <v>0</v>
      </c>
      <c r="K45" s="99"/>
    </row>
    <row r="46" spans="1:11" s="91" customFormat="1" ht="28.5" customHeight="1">
      <c r="A46" s="115" t="s">
        <v>40</v>
      </c>
      <c r="B46" s="116" t="s">
        <v>608</v>
      </c>
      <c r="C46" s="116" t="s">
        <v>603</v>
      </c>
      <c r="D46" s="95" t="s">
        <v>5</v>
      </c>
      <c r="E46" s="97">
        <v>100</v>
      </c>
      <c r="F46" s="98"/>
      <c r="G46" s="98"/>
      <c r="H46" s="106">
        <f t="shared" si="0"/>
        <v>0</v>
      </c>
      <c r="I46" s="106">
        <f t="shared" si="1"/>
        <v>0</v>
      </c>
      <c r="J46" s="106">
        <f t="shared" si="2"/>
        <v>0</v>
      </c>
      <c r="K46" s="99"/>
    </row>
    <row r="47" spans="1:11" s="91" customFormat="1">
      <c r="A47" s="115" t="s">
        <v>41</v>
      </c>
      <c r="B47" s="116" t="s">
        <v>392</v>
      </c>
      <c r="C47" s="116"/>
      <c r="D47" s="95" t="s">
        <v>5</v>
      </c>
      <c r="E47" s="97">
        <v>10</v>
      </c>
      <c r="F47" s="98"/>
      <c r="G47" s="98"/>
      <c r="H47" s="106">
        <f t="shared" si="0"/>
        <v>0</v>
      </c>
      <c r="I47" s="106">
        <f t="shared" si="1"/>
        <v>0</v>
      </c>
      <c r="J47" s="106">
        <f t="shared" si="2"/>
        <v>0</v>
      </c>
      <c r="K47" s="99"/>
    </row>
    <row r="48" spans="1:11" s="91" customFormat="1">
      <c r="A48" s="115" t="s">
        <v>42</v>
      </c>
      <c r="B48" s="116" t="s">
        <v>197</v>
      </c>
      <c r="C48" s="116" t="s">
        <v>459</v>
      </c>
      <c r="D48" s="95" t="s">
        <v>316</v>
      </c>
      <c r="E48" s="97">
        <v>100</v>
      </c>
      <c r="F48" s="98"/>
      <c r="G48" s="98"/>
      <c r="H48" s="106">
        <f t="shared" si="0"/>
        <v>0</v>
      </c>
      <c r="I48" s="106">
        <f t="shared" si="1"/>
        <v>0</v>
      </c>
      <c r="J48" s="106">
        <f t="shared" si="2"/>
        <v>0</v>
      </c>
      <c r="K48" s="99"/>
    </row>
    <row r="49" spans="1:13" s="91" customFormat="1" ht="26.4">
      <c r="A49" s="115" t="s">
        <v>43</v>
      </c>
      <c r="B49" s="116" t="s">
        <v>198</v>
      </c>
      <c r="C49" s="116" t="s">
        <v>460</v>
      </c>
      <c r="D49" s="96" t="s">
        <v>5</v>
      </c>
      <c r="E49" s="100">
        <v>500</v>
      </c>
      <c r="F49" s="101"/>
      <c r="G49" s="101"/>
      <c r="H49" s="106">
        <f t="shared" si="0"/>
        <v>0</v>
      </c>
      <c r="I49" s="106">
        <f t="shared" si="1"/>
        <v>0</v>
      </c>
      <c r="J49" s="106">
        <f t="shared" si="2"/>
        <v>0</v>
      </c>
      <c r="K49" s="99"/>
      <c r="L49" s="92"/>
      <c r="M49" s="92"/>
    </row>
    <row r="50" spans="1:13" s="92" customFormat="1" ht="26.4">
      <c r="A50" s="115" t="s">
        <v>44</v>
      </c>
      <c r="B50" s="116" t="s">
        <v>585</v>
      </c>
      <c r="C50" s="116" t="s">
        <v>586</v>
      </c>
      <c r="D50" s="95" t="s">
        <v>5</v>
      </c>
      <c r="E50" s="97">
        <v>10</v>
      </c>
      <c r="F50" s="98"/>
      <c r="G50" s="98"/>
      <c r="H50" s="106">
        <f t="shared" si="0"/>
        <v>0</v>
      </c>
      <c r="I50" s="106">
        <f t="shared" si="1"/>
        <v>0</v>
      </c>
      <c r="J50" s="106">
        <f t="shared" si="2"/>
        <v>0</v>
      </c>
      <c r="K50" s="99"/>
      <c r="L50" s="91"/>
      <c r="M50" s="91"/>
    </row>
    <row r="51" spans="1:13" s="91" customFormat="1" ht="26.4">
      <c r="A51" s="115" t="s">
        <v>45</v>
      </c>
      <c r="B51" s="116" t="s">
        <v>199</v>
      </c>
      <c r="C51" s="116" t="s">
        <v>461</v>
      </c>
      <c r="D51" s="95" t="s">
        <v>316</v>
      </c>
      <c r="E51" s="97">
        <v>80</v>
      </c>
      <c r="F51" s="98"/>
      <c r="G51" s="98"/>
      <c r="H51" s="106">
        <f t="shared" si="0"/>
        <v>0</v>
      </c>
      <c r="I51" s="106">
        <f t="shared" si="1"/>
        <v>0</v>
      </c>
      <c r="J51" s="106">
        <f t="shared" si="2"/>
        <v>0</v>
      </c>
      <c r="K51" s="99"/>
    </row>
    <row r="52" spans="1:13" s="91" customFormat="1">
      <c r="A52" s="115" t="s">
        <v>46</v>
      </c>
      <c r="B52" s="116" t="s">
        <v>385</v>
      </c>
      <c r="C52" s="116" t="s">
        <v>386</v>
      </c>
      <c r="D52" s="95" t="s">
        <v>5</v>
      </c>
      <c r="E52" s="97">
        <v>50</v>
      </c>
      <c r="F52" s="98"/>
      <c r="G52" s="98"/>
      <c r="H52" s="106">
        <f t="shared" si="0"/>
        <v>0</v>
      </c>
      <c r="I52" s="106">
        <f t="shared" si="1"/>
        <v>0</v>
      </c>
      <c r="J52" s="106">
        <f t="shared" si="2"/>
        <v>0</v>
      </c>
      <c r="K52" s="99"/>
    </row>
    <row r="53" spans="1:13" s="91" customFormat="1">
      <c r="A53" s="115" t="s">
        <v>47</v>
      </c>
      <c r="B53" s="116" t="s">
        <v>396</v>
      </c>
      <c r="C53" s="116"/>
      <c r="D53" s="95" t="s">
        <v>5</v>
      </c>
      <c r="E53" s="97">
        <v>50</v>
      </c>
      <c r="F53" s="98"/>
      <c r="G53" s="98"/>
      <c r="H53" s="106">
        <f t="shared" si="0"/>
        <v>0</v>
      </c>
      <c r="I53" s="106">
        <f t="shared" si="1"/>
        <v>0</v>
      </c>
      <c r="J53" s="106">
        <f t="shared" si="2"/>
        <v>0</v>
      </c>
      <c r="K53" s="99"/>
    </row>
    <row r="54" spans="1:13" s="91" customFormat="1" ht="27" customHeight="1">
      <c r="A54" s="115" t="s">
        <v>48</v>
      </c>
      <c r="B54" s="116" t="s">
        <v>200</v>
      </c>
      <c r="C54" s="116" t="s">
        <v>587</v>
      </c>
      <c r="D54" s="95" t="s">
        <v>5</v>
      </c>
      <c r="E54" s="97">
        <v>30</v>
      </c>
      <c r="F54" s="98"/>
      <c r="G54" s="98"/>
      <c r="H54" s="106">
        <f t="shared" si="0"/>
        <v>0</v>
      </c>
      <c r="I54" s="106">
        <f t="shared" si="1"/>
        <v>0</v>
      </c>
      <c r="J54" s="106">
        <f t="shared" si="2"/>
        <v>0</v>
      </c>
      <c r="K54" s="99"/>
    </row>
    <row r="55" spans="1:13" s="91" customFormat="1">
      <c r="A55" s="115" t="s">
        <v>49</v>
      </c>
      <c r="B55" s="116" t="s">
        <v>201</v>
      </c>
      <c r="C55" s="116" t="s">
        <v>462</v>
      </c>
      <c r="D55" s="95" t="s">
        <v>30</v>
      </c>
      <c r="E55" s="97">
        <v>200</v>
      </c>
      <c r="F55" s="98"/>
      <c r="G55" s="98"/>
      <c r="H55" s="106">
        <f t="shared" si="0"/>
        <v>0</v>
      </c>
      <c r="I55" s="106">
        <f t="shared" si="1"/>
        <v>0</v>
      </c>
      <c r="J55" s="106">
        <f t="shared" si="2"/>
        <v>0</v>
      </c>
      <c r="K55" s="99"/>
    </row>
    <row r="56" spans="1:13" s="91" customFormat="1">
      <c r="A56" s="115" t="s">
        <v>50</v>
      </c>
      <c r="B56" s="116" t="s">
        <v>393</v>
      </c>
      <c r="C56" s="116"/>
      <c r="D56" s="95" t="s">
        <v>5</v>
      </c>
      <c r="E56" s="97">
        <v>10</v>
      </c>
      <c r="F56" s="98"/>
      <c r="G56" s="98"/>
      <c r="H56" s="106">
        <f t="shared" si="0"/>
        <v>0</v>
      </c>
      <c r="I56" s="106">
        <f t="shared" si="1"/>
        <v>0</v>
      </c>
      <c r="J56" s="106">
        <f t="shared" si="2"/>
        <v>0</v>
      </c>
      <c r="K56" s="99"/>
    </row>
    <row r="57" spans="1:13" s="91" customFormat="1" ht="39.6">
      <c r="A57" s="115" t="s">
        <v>51</v>
      </c>
      <c r="B57" s="116" t="s">
        <v>202</v>
      </c>
      <c r="C57" s="116" t="s">
        <v>463</v>
      </c>
      <c r="D57" s="95" t="s">
        <v>30</v>
      </c>
      <c r="E57" s="97">
        <v>75</v>
      </c>
      <c r="F57" s="98"/>
      <c r="G57" s="98"/>
      <c r="H57" s="106">
        <f t="shared" si="0"/>
        <v>0</v>
      </c>
      <c r="I57" s="106">
        <f t="shared" si="1"/>
        <v>0</v>
      </c>
      <c r="J57" s="106">
        <f t="shared" si="2"/>
        <v>0</v>
      </c>
      <c r="K57" s="99"/>
    </row>
    <row r="58" spans="1:13" s="91" customFormat="1" ht="26.4">
      <c r="A58" s="115" t="s">
        <v>52</v>
      </c>
      <c r="B58" s="116" t="s">
        <v>203</v>
      </c>
      <c r="C58" s="116" t="s">
        <v>464</v>
      </c>
      <c r="D58" s="95" t="s">
        <v>316</v>
      </c>
      <c r="E58" s="97">
        <v>100</v>
      </c>
      <c r="F58" s="98"/>
      <c r="G58" s="98"/>
      <c r="H58" s="106">
        <f t="shared" si="0"/>
        <v>0</v>
      </c>
      <c r="I58" s="106">
        <f t="shared" si="1"/>
        <v>0</v>
      </c>
      <c r="J58" s="106">
        <f t="shared" si="2"/>
        <v>0</v>
      </c>
      <c r="K58" s="99"/>
    </row>
    <row r="59" spans="1:13" s="91" customFormat="1">
      <c r="A59" s="115" t="s">
        <v>53</v>
      </c>
      <c r="B59" s="116" t="s">
        <v>204</v>
      </c>
      <c r="C59" s="116" t="s">
        <v>465</v>
      </c>
      <c r="D59" s="95" t="s">
        <v>316</v>
      </c>
      <c r="E59" s="97">
        <v>65</v>
      </c>
      <c r="F59" s="98"/>
      <c r="G59" s="98"/>
      <c r="H59" s="106">
        <f t="shared" si="0"/>
        <v>0</v>
      </c>
      <c r="I59" s="106">
        <f t="shared" si="1"/>
        <v>0</v>
      </c>
      <c r="J59" s="106">
        <f t="shared" si="2"/>
        <v>0</v>
      </c>
      <c r="K59" s="99"/>
    </row>
    <row r="60" spans="1:13" s="91" customFormat="1" ht="27.6" customHeight="1">
      <c r="A60" s="115" t="s">
        <v>54</v>
      </c>
      <c r="B60" s="116" t="s">
        <v>205</v>
      </c>
      <c r="C60" s="116" t="s">
        <v>466</v>
      </c>
      <c r="D60" s="95" t="s">
        <v>316</v>
      </c>
      <c r="E60" s="97">
        <v>160</v>
      </c>
      <c r="F60" s="98"/>
      <c r="G60" s="98"/>
      <c r="H60" s="106">
        <f t="shared" si="0"/>
        <v>0</v>
      </c>
      <c r="I60" s="106">
        <f t="shared" si="1"/>
        <v>0</v>
      </c>
      <c r="J60" s="106">
        <f t="shared" si="2"/>
        <v>0</v>
      </c>
      <c r="K60" s="99"/>
    </row>
    <row r="61" spans="1:13" s="91" customFormat="1" ht="26.4">
      <c r="A61" s="115" t="s">
        <v>55</v>
      </c>
      <c r="B61" s="116" t="s">
        <v>206</v>
      </c>
      <c r="C61" s="116" t="s">
        <v>467</v>
      </c>
      <c r="D61" s="95" t="s">
        <v>316</v>
      </c>
      <c r="E61" s="97">
        <v>15</v>
      </c>
      <c r="F61" s="98"/>
      <c r="G61" s="98"/>
      <c r="H61" s="106">
        <f t="shared" si="0"/>
        <v>0</v>
      </c>
      <c r="I61" s="106">
        <f t="shared" si="1"/>
        <v>0</v>
      </c>
      <c r="J61" s="106">
        <f t="shared" si="2"/>
        <v>0</v>
      </c>
      <c r="K61" s="99"/>
    </row>
    <row r="62" spans="1:13" s="91" customFormat="1">
      <c r="A62" s="115" t="s">
        <v>56</v>
      </c>
      <c r="B62" s="116" t="s">
        <v>484</v>
      </c>
      <c r="C62" s="116" t="s">
        <v>468</v>
      </c>
      <c r="D62" s="95" t="s">
        <v>316</v>
      </c>
      <c r="E62" s="97">
        <v>5</v>
      </c>
      <c r="F62" s="98"/>
      <c r="G62" s="98"/>
      <c r="H62" s="106">
        <f t="shared" si="0"/>
        <v>0</v>
      </c>
      <c r="I62" s="106">
        <f t="shared" si="1"/>
        <v>0</v>
      </c>
      <c r="J62" s="106">
        <f t="shared" si="2"/>
        <v>0</v>
      </c>
      <c r="K62" s="99"/>
    </row>
    <row r="63" spans="1:13" s="91" customFormat="1">
      <c r="A63" s="115" t="s">
        <v>57</v>
      </c>
      <c r="B63" s="116" t="s">
        <v>483</v>
      </c>
      <c r="C63" s="116" t="s">
        <v>469</v>
      </c>
      <c r="D63" s="95" t="s">
        <v>316</v>
      </c>
      <c r="E63" s="97">
        <v>5</v>
      </c>
      <c r="F63" s="98"/>
      <c r="G63" s="98"/>
      <c r="H63" s="106">
        <f t="shared" si="0"/>
        <v>0</v>
      </c>
      <c r="I63" s="106">
        <f t="shared" si="1"/>
        <v>0</v>
      </c>
      <c r="J63" s="106">
        <f t="shared" si="2"/>
        <v>0</v>
      </c>
      <c r="K63" s="99"/>
    </row>
    <row r="64" spans="1:13" s="91" customFormat="1">
      <c r="A64" s="115" t="s">
        <v>58</v>
      </c>
      <c r="B64" s="116" t="s">
        <v>482</v>
      </c>
      <c r="C64" s="116" t="s">
        <v>470</v>
      </c>
      <c r="D64" s="95" t="s">
        <v>316</v>
      </c>
      <c r="E64" s="97">
        <v>135</v>
      </c>
      <c r="F64" s="98"/>
      <c r="G64" s="98"/>
      <c r="H64" s="106">
        <f t="shared" si="0"/>
        <v>0</v>
      </c>
      <c r="I64" s="106">
        <f t="shared" si="1"/>
        <v>0</v>
      </c>
      <c r="J64" s="106">
        <f t="shared" si="2"/>
        <v>0</v>
      </c>
      <c r="K64" s="99"/>
    </row>
    <row r="65" spans="1:13" s="91" customFormat="1" ht="26.4">
      <c r="A65" s="115" t="s">
        <v>59</v>
      </c>
      <c r="B65" s="116" t="s">
        <v>481</v>
      </c>
      <c r="C65" s="116" t="s">
        <v>471</v>
      </c>
      <c r="D65" s="95" t="s">
        <v>5</v>
      </c>
      <c r="E65" s="97">
        <v>70</v>
      </c>
      <c r="F65" s="98"/>
      <c r="G65" s="98"/>
      <c r="H65" s="106">
        <f t="shared" si="0"/>
        <v>0</v>
      </c>
      <c r="I65" s="106">
        <f t="shared" si="1"/>
        <v>0</v>
      </c>
      <c r="J65" s="106">
        <f t="shared" si="2"/>
        <v>0</v>
      </c>
      <c r="K65" s="99"/>
    </row>
    <row r="66" spans="1:13" s="91" customFormat="1" ht="26.4">
      <c r="A66" s="115" t="s">
        <v>60</v>
      </c>
      <c r="B66" s="116" t="s">
        <v>207</v>
      </c>
      <c r="C66" s="116" t="s">
        <v>472</v>
      </c>
      <c r="D66" s="95" t="s">
        <v>5</v>
      </c>
      <c r="E66" s="97">
        <v>120</v>
      </c>
      <c r="F66" s="98"/>
      <c r="G66" s="98"/>
      <c r="H66" s="106">
        <f t="shared" si="0"/>
        <v>0</v>
      </c>
      <c r="I66" s="106">
        <f t="shared" si="1"/>
        <v>0</v>
      </c>
      <c r="J66" s="106">
        <f t="shared" si="2"/>
        <v>0</v>
      </c>
      <c r="K66" s="99"/>
    </row>
    <row r="67" spans="1:13" s="91" customFormat="1">
      <c r="A67" s="115" t="s">
        <v>61</v>
      </c>
      <c r="B67" s="116" t="s">
        <v>208</v>
      </c>
      <c r="C67" s="116" t="s">
        <v>473</v>
      </c>
      <c r="D67" s="95" t="s">
        <v>5</v>
      </c>
      <c r="E67" s="97">
        <v>400</v>
      </c>
      <c r="F67" s="98"/>
      <c r="G67" s="98"/>
      <c r="H67" s="106">
        <f t="shared" si="0"/>
        <v>0</v>
      </c>
      <c r="I67" s="106">
        <f t="shared" si="1"/>
        <v>0</v>
      </c>
      <c r="J67" s="106">
        <f t="shared" si="2"/>
        <v>0</v>
      </c>
      <c r="K67" s="99"/>
    </row>
    <row r="68" spans="1:13" s="91" customFormat="1">
      <c r="A68" s="115" t="s">
        <v>62</v>
      </c>
      <c r="B68" s="116" t="s">
        <v>209</v>
      </c>
      <c r="C68" s="116" t="s">
        <v>474</v>
      </c>
      <c r="D68" s="95" t="s">
        <v>5</v>
      </c>
      <c r="E68" s="97">
        <v>400</v>
      </c>
      <c r="F68" s="98"/>
      <c r="G68" s="98"/>
      <c r="H68" s="106">
        <f t="shared" si="0"/>
        <v>0</v>
      </c>
      <c r="I68" s="106">
        <f t="shared" si="1"/>
        <v>0</v>
      </c>
      <c r="J68" s="106">
        <f t="shared" si="2"/>
        <v>0</v>
      </c>
      <c r="K68" s="99"/>
    </row>
    <row r="69" spans="1:13" s="91" customFormat="1">
      <c r="A69" s="115" t="s">
        <v>63</v>
      </c>
      <c r="B69" s="116" t="s">
        <v>210</v>
      </c>
      <c r="C69" s="116" t="s">
        <v>475</v>
      </c>
      <c r="D69" s="95" t="s">
        <v>5</v>
      </c>
      <c r="E69" s="97">
        <v>400</v>
      </c>
      <c r="F69" s="98"/>
      <c r="G69" s="98"/>
      <c r="H69" s="106">
        <f t="shared" si="0"/>
        <v>0</v>
      </c>
      <c r="I69" s="106">
        <f t="shared" si="1"/>
        <v>0</v>
      </c>
      <c r="J69" s="106">
        <f t="shared" si="2"/>
        <v>0</v>
      </c>
      <c r="K69" s="99"/>
    </row>
    <row r="70" spans="1:13" s="91" customFormat="1">
      <c r="A70" s="115" t="s">
        <v>64</v>
      </c>
      <c r="B70" s="116" t="s">
        <v>211</v>
      </c>
      <c r="C70" s="116" t="s">
        <v>476</v>
      </c>
      <c r="D70" s="95" t="s">
        <v>5</v>
      </c>
      <c r="E70" s="97">
        <v>30</v>
      </c>
      <c r="F70" s="98"/>
      <c r="G70" s="98"/>
      <c r="H70" s="106">
        <f t="shared" si="0"/>
        <v>0</v>
      </c>
      <c r="I70" s="106">
        <f t="shared" si="1"/>
        <v>0</v>
      </c>
      <c r="J70" s="106">
        <f t="shared" si="2"/>
        <v>0</v>
      </c>
      <c r="K70" s="99"/>
    </row>
    <row r="71" spans="1:13" s="91" customFormat="1" ht="26.4">
      <c r="A71" s="115" t="s">
        <v>65</v>
      </c>
      <c r="B71" s="116" t="s">
        <v>480</v>
      </c>
      <c r="C71" s="116" t="s">
        <v>477</v>
      </c>
      <c r="D71" s="96" t="s">
        <v>5</v>
      </c>
      <c r="E71" s="100">
        <v>130</v>
      </c>
      <c r="F71" s="101"/>
      <c r="G71" s="101"/>
      <c r="H71" s="106">
        <f t="shared" si="0"/>
        <v>0</v>
      </c>
      <c r="I71" s="106">
        <f t="shared" si="1"/>
        <v>0</v>
      </c>
      <c r="J71" s="106">
        <f t="shared" si="2"/>
        <v>0</v>
      </c>
      <c r="K71" s="99"/>
      <c r="L71" s="92"/>
      <c r="M71" s="92"/>
    </row>
    <row r="72" spans="1:13" s="92" customFormat="1" ht="26.4">
      <c r="A72" s="115" t="s">
        <v>66</v>
      </c>
      <c r="B72" s="116" t="s">
        <v>589</v>
      </c>
      <c r="C72" s="116" t="s">
        <v>478</v>
      </c>
      <c r="D72" s="96" t="s">
        <v>5</v>
      </c>
      <c r="E72" s="97">
        <v>30</v>
      </c>
      <c r="F72" s="98"/>
      <c r="G72" s="98"/>
      <c r="H72" s="106">
        <f t="shared" si="0"/>
        <v>0</v>
      </c>
      <c r="I72" s="106">
        <f t="shared" si="1"/>
        <v>0</v>
      </c>
      <c r="J72" s="106">
        <f t="shared" si="2"/>
        <v>0</v>
      </c>
      <c r="K72" s="99"/>
      <c r="L72" s="91"/>
      <c r="M72" s="91"/>
    </row>
    <row r="73" spans="1:13" s="91" customFormat="1" ht="26.4">
      <c r="A73" s="115" t="s">
        <v>67</v>
      </c>
      <c r="B73" s="116" t="s">
        <v>588</v>
      </c>
      <c r="C73" s="116" t="s">
        <v>479</v>
      </c>
      <c r="D73" s="96" t="s">
        <v>5</v>
      </c>
      <c r="E73" s="97">
        <v>30</v>
      </c>
      <c r="F73" s="98"/>
      <c r="G73" s="98"/>
      <c r="H73" s="106">
        <f t="shared" si="0"/>
        <v>0</v>
      </c>
      <c r="I73" s="106">
        <f t="shared" si="1"/>
        <v>0</v>
      </c>
      <c r="J73" s="106">
        <f t="shared" si="2"/>
        <v>0</v>
      </c>
      <c r="K73" s="99"/>
    </row>
    <row r="74" spans="1:13" s="91" customFormat="1" ht="26.4">
      <c r="A74" s="115" t="s">
        <v>68</v>
      </c>
      <c r="B74" s="116" t="s">
        <v>610</v>
      </c>
      <c r="C74" s="116" t="s">
        <v>611</v>
      </c>
      <c r="D74" s="96" t="s">
        <v>5</v>
      </c>
      <c r="E74" s="97">
        <v>50</v>
      </c>
      <c r="F74" s="98"/>
      <c r="G74" s="98"/>
      <c r="H74" s="106">
        <f t="shared" ref="H74" si="3">G74*E74</f>
        <v>0</v>
      </c>
      <c r="I74" s="106">
        <f t="shared" ref="I74" si="4">G74+(G74*K74)</f>
        <v>0</v>
      </c>
      <c r="J74" s="106">
        <f t="shared" ref="J74" si="5">I74*E74</f>
        <v>0</v>
      </c>
      <c r="K74" s="99"/>
    </row>
    <row r="75" spans="1:13" s="91" customFormat="1" ht="42.6" customHeight="1">
      <c r="A75" s="115" t="s">
        <v>69</v>
      </c>
      <c r="B75" s="116" t="s">
        <v>212</v>
      </c>
      <c r="C75" s="116" t="s">
        <v>383</v>
      </c>
      <c r="D75" s="96" t="s">
        <v>5</v>
      </c>
      <c r="E75" s="97">
        <v>300</v>
      </c>
      <c r="F75" s="98"/>
      <c r="G75" s="98"/>
      <c r="H75" s="106">
        <f t="shared" si="0"/>
        <v>0</v>
      </c>
      <c r="I75" s="106">
        <f t="shared" si="1"/>
        <v>0</v>
      </c>
      <c r="J75" s="106">
        <f t="shared" si="2"/>
        <v>0</v>
      </c>
      <c r="K75" s="99"/>
    </row>
    <row r="76" spans="1:13" s="91" customFormat="1" ht="23.4" customHeight="1">
      <c r="A76" s="115" t="s">
        <v>70</v>
      </c>
      <c r="B76" s="116" t="s">
        <v>213</v>
      </c>
      <c r="C76" s="116" t="s">
        <v>485</v>
      </c>
      <c r="D76" s="96" t="s">
        <v>5</v>
      </c>
      <c r="E76" s="97">
        <v>50</v>
      </c>
      <c r="F76" s="98"/>
      <c r="G76" s="98"/>
      <c r="H76" s="106">
        <f t="shared" si="0"/>
        <v>0</v>
      </c>
      <c r="I76" s="106">
        <f t="shared" si="1"/>
        <v>0</v>
      </c>
      <c r="J76" s="106">
        <f t="shared" si="2"/>
        <v>0</v>
      </c>
      <c r="K76" s="99"/>
    </row>
    <row r="77" spans="1:13" s="91" customFormat="1">
      <c r="A77" s="115" t="s">
        <v>71</v>
      </c>
      <c r="B77" s="116" t="s">
        <v>214</v>
      </c>
      <c r="C77" s="116" t="s">
        <v>486</v>
      </c>
      <c r="D77" s="96" t="s">
        <v>5</v>
      </c>
      <c r="E77" s="102">
        <v>150</v>
      </c>
      <c r="F77" s="103"/>
      <c r="G77" s="98"/>
      <c r="H77" s="106">
        <f t="shared" si="0"/>
        <v>0</v>
      </c>
      <c r="I77" s="106">
        <f t="shared" si="1"/>
        <v>0</v>
      </c>
      <c r="J77" s="106">
        <f t="shared" si="2"/>
        <v>0</v>
      </c>
      <c r="K77" s="99"/>
      <c r="L77" s="93"/>
      <c r="M77" s="93"/>
    </row>
    <row r="78" spans="1:13" s="93" customFormat="1">
      <c r="A78" s="115" t="s">
        <v>72</v>
      </c>
      <c r="B78" s="116" t="s">
        <v>398</v>
      </c>
      <c r="C78" s="116" t="s">
        <v>487</v>
      </c>
      <c r="D78" s="96" t="s">
        <v>5</v>
      </c>
      <c r="E78" s="102">
        <v>50</v>
      </c>
      <c r="F78" s="103"/>
      <c r="G78" s="98"/>
      <c r="H78" s="106">
        <f t="shared" ref="H78:H141" si="6">G78*E78</f>
        <v>0</v>
      </c>
      <c r="I78" s="106">
        <f t="shared" ref="I78:I141" si="7">G78+(G78*K78)</f>
        <v>0</v>
      </c>
      <c r="J78" s="106">
        <f t="shared" ref="J78:J141" si="8">I78*E78</f>
        <v>0</v>
      </c>
      <c r="K78" s="99"/>
    </row>
    <row r="79" spans="1:13" s="93" customFormat="1">
      <c r="A79" s="115" t="s">
        <v>73</v>
      </c>
      <c r="B79" s="116" t="s">
        <v>215</v>
      </c>
      <c r="C79" s="116" t="s">
        <v>488</v>
      </c>
      <c r="D79" s="96" t="s">
        <v>5</v>
      </c>
      <c r="E79" s="102">
        <v>200</v>
      </c>
      <c r="F79" s="98"/>
      <c r="G79" s="98"/>
      <c r="H79" s="106">
        <f t="shared" si="6"/>
        <v>0</v>
      </c>
      <c r="I79" s="106">
        <f t="shared" si="7"/>
        <v>0</v>
      </c>
      <c r="J79" s="106">
        <f t="shared" si="8"/>
        <v>0</v>
      </c>
      <c r="K79" s="99"/>
      <c r="L79" s="91"/>
      <c r="M79" s="91"/>
    </row>
    <row r="80" spans="1:13" s="91" customFormat="1" ht="91.2" customHeight="1">
      <c r="A80" s="115" t="s">
        <v>74</v>
      </c>
      <c r="B80" s="116" t="s">
        <v>216</v>
      </c>
      <c r="C80" s="116" t="s">
        <v>489</v>
      </c>
      <c r="D80" s="96" t="s">
        <v>5</v>
      </c>
      <c r="E80" s="102">
        <v>260</v>
      </c>
      <c r="F80" s="104"/>
      <c r="G80" s="98"/>
      <c r="H80" s="106">
        <f t="shared" si="6"/>
        <v>0</v>
      </c>
      <c r="I80" s="106">
        <f t="shared" si="7"/>
        <v>0</v>
      </c>
      <c r="J80" s="106">
        <f t="shared" si="8"/>
        <v>0</v>
      </c>
      <c r="K80" s="99"/>
      <c r="L80" s="94"/>
      <c r="M80" s="94"/>
    </row>
    <row r="81" spans="1:13" s="94" customFormat="1">
      <c r="A81" s="115" t="s">
        <v>75</v>
      </c>
      <c r="B81" s="116" t="s">
        <v>217</v>
      </c>
      <c r="C81" s="116" t="s">
        <v>490</v>
      </c>
      <c r="D81" s="96" t="s">
        <v>5</v>
      </c>
      <c r="E81" s="97">
        <v>15</v>
      </c>
      <c r="F81" s="104"/>
      <c r="G81" s="98"/>
      <c r="H81" s="106">
        <f t="shared" si="6"/>
        <v>0</v>
      </c>
      <c r="I81" s="106">
        <f t="shared" si="7"/>
        <v>0</v>
      </c>
      <c r="J81" s="106">
        <f t="shared" si="8"/>
        <v>0</v>
      </c>
      <c r="K81" s="99"/>
    </row>
    <row r="82" spans="1:13" s="94" customFormat="1" ht="42" customHeight="1">
      <c r="A82" s="115" t="s">
        <v>76</v>
      </c>
      <c r="B82" s="116" t="s">
        <v>218</v>
      </c>
      <c r="C82" s="116" t="s">
        <v>491</v>
      </c>
      <c r="D82" s="96" t="s">
        <v>316</v>
      </c>
      <c r="E82" s="97">
        <v>600</v>
      </c>
      <c r="F82" s="105"/>
      <c r="G82" s="98"/>
      <c r="H82" s="106">
        <f t="shared" si="6"/>
        <v>0</v>
      </c>
      <c r="I82" s="106">
        <f t="shared" si="7"/>
        <v>0</v>
      </c>
      <c r="J82" s="106">
        <f t="shared" si="8"/>
        <v>0</v>
      </c>
      <c r="K82" s="99"/>
      <c r="L82" s="91"/>
      <c r="M82" s="91"/>
    </row>
    <row r="83" spans="1:13" s="91" customFormat="1" ht="26.4">
      <c r="A83" s="115" t="s">
        <v>77</v>
      </c>
      <c r="B83" s="116" t="s">
        <v>493</v>
      </c>
      <c r="C83" s="116" t="s">
        <v>492</v>
      </c>
      <c r="D83" s="96" t="s">
        <v>316</v>
      </c>
      <c r="E83" s="97">
        <v>130</v>
      </c>
      <c r="F83" s="98"/>
      <c r="G83" s="98"/>
      <c r="H83" s="106">
        <f t="shared" si="6"/>
        <v>0</v>
      </c>
      <c r="I83" s="106">
        <f t="shared" si="7"/>
        <v>0</v>
      </c>
      <c r="J83" s="106">
        <f t="shared" si="8"/>
        <v>0</v>
      </c>
      <c r="K83" s="99"/>
    </row>
    <row r="84" spans="1:13" s="91" customFormat="1">
      <c r="A84" s="115" t="s">
        <v>78</v>
      </c>
      <c r="B84" s="116" t="s">
        <v>389</v>
      </c>
      <c r="C84" s="116"/>
      <c r="D84" s="96" t="s">
        <v>316</v>
      </c>
      <c r="E84" s="97">
        <v>50</v>
      </c>
      <c r="F84" s="105"/>
      <c r="G84" s="98"/>
      <c r="H84" s="106">
        <f t="shared" si="6"/>
        <v>0</v>
      </c>
      <c r="I84" s="106">
        <f t="shared" si="7"/>
        <v>0</v>
      </c>
      <c r="J84" s="106">
        <f t="shared" si="8"/>
        <v>0</v>
      </c>
      <c r="K84" s="99"/>
    </row>
    <row r="85" spans="1:13" s="91" customFormat="1" ht="26.4">
      <c r="A85" s="115" t="s">
        <v>79</v>
      </c>
      <c r="B85" s="116" t="s">
        <v>219</v>
      </c>
      <c r="C85" s="116" t="s">
        <v>494</v>
      </c>
      <c r="D85" s="96" t="s">
        <v>316</v>
      </c>
      <c r="E85" s="97">
        <v>100</v>
      </c>
      <c r="F85" s="98"/>
      <c r="G85" s="98"/>
      <c r="H85" s="106">
        <f t="shared" si="6"/>
        <v>0</v>
      </c>
      <c r="I85" s="106">
        <f t="shared" si="7"/>
        <v>0</v>
      </c>
      <c r="J85" s="106">
        <f t="shared" si="8"/>
        <v>0</v>
      </c>
      <c r="K85" s="99"/>
    </row>
    <row r="86" spans="1:13" s="91" customFormat="1" ht="26.4">
      <c r="A86" s="115" t="s">
        <v>80</v>
      </c>
      <c r="B86" s="116" t="s">
        <v>220</v>
      </c>
      <c r="C86" s="116" t="s">
        <v>495</v>
      </c>
      <c r="D86" s="96" t="s">
        <v>316</v>
      </c>
      <c r="E86" s="97">
        <v>50</v>
      </c>
      <c r="F86" s="98"/>
      <c r="G86" s="98"/>
      <c r="H86" s="106">
        <f t="shared" si="6"/>
        <v>0</v>
      </c>
      <c r="I86" s="106">
        <f t="shared" si="7"/>
        <v>0</v>
      </c>
      <c r="J86" s="106">
        <f t="shared" si="8"/>
        <v>0</v>
      </c>
      <c r="K86" s="99"/>
    </row>
    <row r="87" spans="1:13" s="91" customFormat="1" ht="27.6" customHeight="1">
      <c r="A87" s="115" t="s">
        <v>81</v>
      </c>
      <c r="B87" s="116" t="s">
        <v>221</v>
      </c>
      <c r="C87" s="116" t="s">
        <v>496</v>
      </c>
      <c r="D87" s="96" t="s">
        <v>5</v>
      </c>
      <c r="E87" s="97">
        <v>55</v>
      </c>
      <c r="F87" s="98"/>
      <c r="G87" s="98"/>
      <c r="H87" s="106">
        <f t="shared" si="6"/>
        <v>0</v>
      </c>
      <c r="I87" s="106">
        <f t="shared" si="7"/>
        <v>0</v>
      </c>
      <c r="J87" s="106">
        <f t="shared" si="8"/>
        <v>0</v>
      </c>
      <c r="K87" s="99"/>
    </row>
    <row r="88" spans="1:13" s="91" customFormat="1">
      <c r="A88" s="115" t="s">
        <v>82</v>
      </c>
      <c r="B88" s="116" t="s">
        <v>222</v>
      </c>
      <c r="C88" s="116" t="s">
        <v>614</v>
      </c>
      <c r="D88" s="96" t="s">
        <v>5</v>
      </c>
      <c r="E88" s="97">
        <v>6</v>
      </c>
      <c r="F88" s="98"/>
      <c r="G88" s="98"/>
      <c r="H88" s="106">
        <f t="shared" si="6"/>
        <v>0</v>
      </c>
      <c r="I88" s="106">
        <f t="shared" si="7"/>
        <v>0</v>
      </c>
      <c r="J88" s="106">
        <f t="shared" si="8"/>
        <v>0</v>
      </c>
      <c r="K88" s="99"/>
    </row>
    <row r="89" spans="1:13" s="91" customFormat="1">
      <c r="A89" s="115" t="s">
        <v>83</v>
      </c>
      <c r="B89" s="116" t="s">
        <v>223</v>
      </c>
      <c r="C89" s="116" t="s">
        <v>382</v>
      </c>
      <c r="D89" s="96" t="s">
        <v>316</v>
      </c>
      <c r="E89" s="97">
        <v>800</v>
      </c>
      <c r="F89" s="98"/>
      <c r="G89" s="98"/>
      <c r="H89" s="106">
        <f t="shared" si="6"/>
        <v>0</v>
      </c>
      <c r="I89" s="106">
        <f t="shared" si="7"/>
        <v>0</v>
      </c>
      <c r="J89" s="106">
        <f t="shared" si="8"/>
        <v>0</v>
      </c>
      <c r="K89" s="99"/>
    </row>
    <row r="90" spans="1:13" s="91" customFormat="1" ht="26.4" customHeight="1">
      <c r="A90" s="115" t="s">
        <v>84</v>
      </c>
      <c r="B90" s="116" t="s">
        <v>224</v>
      </c>
      <c r="C90" s="116" t="s">
        <v>497</v>
      </c>
      <c r="D90" s="96" t="s">
        <v>316</v>
      </c>
      <c r="E90" s="97">
        <v>100</v>
      </c>
      <c r="F90" s="98"/>
      <c r="G90" s="98"/>
      <c r="H90" s="106">
        <f t="shared" si="6"/>
        <v>0</v>
      </c>
      <c r="I90" s="106">
        <f t="shared" si="7"/>
        <v>0</v>
      </c>
      <c r="J90" s="106">
        <f t="shared" si="8"/>
        <v>0</v>
      </c>
      <c r="K90" s="99"/>
    </row>
    <row r="91" spans="1:13" s="91" customFormat="1">
      <c r="A91" s="115" t="s">
        <v>85</v>
      </c>
      <c r="B91" s="116" t="s">
        <v>501</v>
      </c>
      <c r="C91" s="116" t="s">
        <v>498</v>
      </c>
      <c r="D91" s="96" t="s">
        <v>5</v>
      </c>
      <c r="E91" s="97">
        <v>30</v>
      </c>
      <c r="F91" s="98"/>
      <c r="G91" s="98"/>
      <c r="H91" s="106">
        <f t="shared" si="6"/>
        <v>0</v>
      </c>
      <c r="I91" s="106">
        <f t="shared" si="7"/>
        <v>0</v>
      </c>
      <c r="J91" s="106">
        <f t="shared" si="8"/>
        <v>0</v>
      </c>
      <c r="K91" s="99"/>
    </row>
    <row r="92" spans="1:13" s="91" customFormat="1">
      <c r="A92" s="115" t="s">
        <v>86</v>
      </c>
      <c r="B92" s="116" t="s">
        <v>502</v>
      </c>
      <c r="C92" s="116" t="s">
        <v>499</v>
      </c>
      <c r="D92" s="96" t="s">
        <v>5</v>
      </c>
      <c r="E92" s="97">
        <v>40</v>
      </c>
      <c r="F92" s="98"/>
      <c r="G92" s="98"/>
      <c r="H92" s="106">
        <f t="shared" si="6"/>
        <v>0</v>
      </c>
      <c r="I92" s="106">
        <f t="shared" si="7"/>
        <v>0</v>
      </c>
      <c r="J92" s="106">
        <f t="shared" si="8"/>
        <v>0</v>
      </c>
      <c r="K92" s="99"/>
    </row>
    <row r="93" spans="1:13" s="91" customFormat="1" ht="26.4">
      <c r="A93" s="115" t="s">
        <v>87</v>
      </c>
      <c r="B93" s="116" t="s">
        <v>225</v>
      </c>
      <c r="C93" s="116" t="s">
        <v>500</v>
      </c>
      <c r="D93" s="96" t="s">
        <v>5</v>
      </c>
      <c r="E93" s="97">
        <v>80</v>
      </c>
      <c r="F93" s="98"/>
      <c r="G93" s="98"/>
      <c r="H93" s="106">
        <f t="shared" si="6"/>
        <v>0</v>
      </c>
      <c r="I93" s="106">
        <f t="shared" si="7"/>
        <v>0</v>
      </c>
      <c r="J93" s="106">
        <f t="shared" si="8"/>
        <v>0</v>
      </c>
      <c r="K93" s="99"/>
    </row>
    <row r="94" spans="1:13" s="91" customFormat="1" ht="28.2" customHeight="1">
      <c r="A94" s="115" t="s">
        <v>88</v>
      </c>
      <c r="B94" s="116" t="s">
        <v>226</v>
      </c>
      <c r="C94" s="116" t="s">
        <v>503</v>
      </c>
      <c r="D94" s="96" t="s">
        <v>5</v>
      </c>
      <c r="E94" s="97">
        <v>100</v>
      </c>
      <c r="F94" s="98"/>
      <c r="G94" s="98"/>
      <c r="H94" s="106">
        <f t="shared" si="6"/>
        <v>0</v>
      </c>
      <c r="I94" s="106">
        <f t="shared" si="7"/>
        <v>0</v>
      </c>
      <c r="J94" s="106">
        <f t="shared" si="8"/>
        <v>0</v>
      </c>
      <c r="K94" s="99"/>
    </row>
    <row r="95" spans="1:13" s="91" customFormat="1">
      <c r="A95" s="115" t="s">
        <v>89</v>
      </c>
      <c r="B95" s="116" t="s">
        <v>388</v>
      </c>
      <c r="C95" s="116" t="s">
        <v>615</v>
      </c>
      <c r="D95" s="96" t="s">
        <v>5</v>
      </c>
      <c r="E95" s="97">
        <v>5</v>
      </c>
      <c r="F95" s="98"/>
      <c r="G95" s="98"/>
      <c r="H95" s="106">
        <f t="shared" si="6"/>
        <v>0</v>
      </c>
      <c r="I95" s="106">
        <f t="shared" si="7"/>
        <v>0</v>
      </c>
      <c r="J95" s="106">
        <f t="shared" si="8"/>
        <v>0</v>
      </c>
      <c r="K95" s="99"/>
    </row>
    <row r="96" spans="1:13" s="91" customFormat="1">
      <c r="A96" s="115" t="s">
        <v>90</v>
      </c>
      <c r="B96" s="116" t="s">
        <v>227</v>
      </c>
      <c r="C96" s="116" t="s">
        <v>504</v>
      </c>
      <c r="D96" s="96" t="s">
        <v>5</v>
      </c>
      <c r="E96" s="97">
        <v>120</v>
      </c>
      <c r="F96" s="98"/>
      <c r="G96" s="98"/>
      <c r="H96" s="106">
        <f t="shared" si="6"/>
        <v>0</v>
      </c>
      <c r="I96" s="106">
        <f t="shared" si="7"/>
        <v>0</v>
      </c>
      <c r="J96" s="106">
        <f t="shared" si="8"/>
        <v>0</v>
      </c>
      <c r="K96" s="99"/>
    </row>
    <row r="97" spans="1:11" s="91" customFormat="1" ht="26.4">
      <c r="A97" s="115" t="s">
        <v>91</v>
      </c>
      <c r="B97" s="116" t="s">
        <v>228</v>
      </c>
      <c r="C97" s="116" t="s">
        <v>505</v>
      </c>
      <c r="D97" s="96" t="s">
        <v>5</v>
      </c>
      <c r="E97" s="97">
        <v>40</v>
      </c>
      <c r="F97" s="98"/>
      <c r="G97" s="98"/>
      <c r="H97" s="106">
        <f t="shared" si="6"/>
        <v>0</v>
      </c>
      <c r="I97" s="106">
        <f t="shared" si="7"/>
        <v>0</v>
      </c>
      <c r="J97" s="106">
        <f t="shared" si="8"/>
        <v>0</v>
      </c>
      <c r="K97" s="99"/>
    </row>
    <row r="98" spans="1:11" s="91" customFormat="1">
      <c r="A98" s="115" t="s">
        <v>92</v>
      </c>
      <c r="B98" s="116" t="s">
        <v>384</v>
      </c>
      <c r="C98" s="116" t="s">
        <v>616</v>
      </c>
      <c r="D98" s="96" t="s">
        <v>5</v>
      </c>
      <c r="E98" s="97">
        <v>20</v>
      </c>
      <c r="F98" s="98"/>
      <c r="G98" s="98"/>
      <c r="H98" s="106">
        <f t="shared" si="6"/>
        <v>0</v>
      </c>
      <c r="I98" s="106">
        <f t="shared" si="7"/>
        <v>0</v>
      </c>
      <c r="J98" s="106">
        <f t="shared" si="8"/>
        <v>0</v>
      </c>
      <c r="K98" s="99"/>
    </row>
    <row r="99" spans="1:11" s="91" customFormat="1" ht="26.4">
      <c r="A99" s="115" t="s">
        <v>93</v>
      </c>
      <c r="B99" s="116" t="s">
        <v>229</v>
      </c>
      <c r="C99" s="116" t="s">
        <v>506</v>
      </c>
      <c r="D99" s="96" t="s">
        <v>5</v>
      </c>
      <c r="E99" s="97">
        <v>100</v>
      </c>
      <c r="F99" s="98"/>
      <c r="G99" s="98"/>
      <c r="H99" s="106">
        <f t="shared" si="6"/>
        <v>0</v>
      </c>
      <c r="I99" s="106">
        <f t="shared" si="7"/>
        <v>0</v>
      </c>
      <c r="J99" s="106">
        <f t="shared" si="8"/>
        <v>0</v>
      </c>
      <c r="K99" s="99"/>
    </row>
    <row r="100" spans="1:11" s="91" customFormat="1" ht="26.4">
      <c r="A100" s="115" t="s">
        <v>94</v>
      </c>
      <c r="B100" s="116" t="s">
        <v>230</v>
      </c>
      <c r="C100" s="116" t="s">
        <v>590</v>
      </c>
      <c r="D100" s="96" t="s">
        <v>5</v>
      </c>
      <c r="E100" s="97">
        <v>400</v>
      </c>
      <c r="F100" s="98"/>
      <c r="G100" s="98"/>
      <c r="H100" s="106">
        <f t="shared" si="6"/>
        <v>0</v>
      </c>
      <c r="I100" s="106">
        <f t="shared" si="7"/>
        <v>0</v>
      </c>
      <c r="J100" s="106">
        <f t="shared" si="8"/>
        <v>0</v>
      </c>
      <c r="K100" s="99"/>
    </row>
    <row r="101" spans="1:11" s="91" customFormat="1">
      <c r="A101" s="115" t="s">
        <v>95</v>
      </c>
      <c r="B101" s="116" t="s">
        <v>609</v>
      </c>
      <c r="C101" s="116" t="s">
        <v>507</v>
      </c>
      <c r="D101" s="96" t="s">
        <v>399</v>
      </c>
      <c r="E101" s="97">
        <v>500</v>
      </c>
      <c r="F101" s="98"/>
      <c r="G101" s="98"/>
      <c r="H101" s="106">
        <f t="shared" si="6"/>
        <v>0</v>
      </c>
      <c r="I101" s="106">
        <f t="shared" si="7"/>
        <v>0</v>
      </c>
      <c r="J101" s="106">
        <f t="shared" si="8"/>
        <v>0</v>
      </c>
      <c r="K101" s="99"/>
    </row>
    <row r="102" spans="1:11" s="91" customFormat="1">
      <c r="A102" s="115" t="s">
        <v>96</v>
      </c>
      <c r="B102" s="116" t="s">
        <v>609</v>
      </c>
      <c r="C102" s="116" t="s">
        <v>617</v>
      </c>
      <c r="D102" s="96" t="s">
        <v>399</v>
      </c>
      <c r="E102" s="97">
        <v>100</v>
      </c>
      <c r="F102" s="98"/>
      <c r="G102" s="98"/>
      <c r="H102" s="106">
        <f t="shared" si="6"/>
        <v>0</v>
      </c>
      <c r="I102" s="106">
        <f t="shared" si="7"/>
        <v>0</v>
      </c>
      <c r="J102" s="106">
        <f t="shared" si="8"/>
        <v>0</v>
      </c>
      <c r="K102" s="99"/>
    </row>
    <row r="103" spans="1:11" s="91" customFormat="1" ht="26.4">
      <c r="A103" s="115" t="s">
        <v>97</v>
      </c>
      <c r="B103" s="116" t="s">
        <v>232</v>
      </c>
      <c r="C103" s="116" t="s">
        <v>508</v>
      </c>
      <c r="D103" s="96" t="s">
        <v>5</v>
      </c>
      <c r="E103" s="97">
        <v>30</v>
      </c>
      <c r="F103" s="98"/>
      <c r="G103" s="98"/>
      <c r="H103" s="106">
        <f t="shared" si="6"/>
        <v>0</v>
      </c>
      <c r="I103" s="106">
        <f t="shared" si="7"/>
        <v>0</v>
      </c>
      <c r="J103" s="106">
        <f t="shared" si="8"/>
        <v>0</v>
      </c>
      <c r="K103" s="99"/>
    </row>
    <row r="104" spans="1:11" s="91" customFormat="1" ht="26.4">
      <c r="A104" s="115" t="s">
        <v>98</v>
      </c>
      <c r="B104" s="116" t="s">
        <v>231</v>
      </c>
      <c r="C104" s="116" t="s">
        <v>509</v>
      </c>
      <c r="D104" s="96" t="s">
        <v>5</v>
      </c>
      <c r="E104" s="97">
        <v>30</v>
      </c>
      <c r="F104" s="98"/>
      <c r="G104" s="98"/>
      <c r="H104" s="106">
        <f t="shared" si="6"/>
        <v>0</v>
      </c>
      <c r="I104" s="106">
        <f t="shared" si="7"/>
        <v>0</v>
      </c>
      <c r="J104" s="106">
        <f t="shared" si="8"/>
        <v>0</v>
      </c>
      <c r="K104" s="99"/>
    </row>
    <row r="105" spans="1:11" s="91" customFormat="1">
      <c r="A105" s="115" t="s">
        <v>99</v>
      </c>
      <c r="B105" s="116" t="s">
        <v>233</v>
      </c>
      <c r="C105" s="116" t="s">
        <v>510</v>
      </c>
      <c r="D105" s="96" t="s">
        <v>5</v>
      </c>
      <c r="E105" s="97">
        <v>30</v>
      </c>
      <c r="F105" s="98"/>
      <c r="G105" s="98"/>
      <c r="H105" s="106">
        <f t="shared" si="6"/>
        <v>0</v>
      </c>
      <c r="I105" s="106">
        <f t="shared" si="7"/>
        <v>0</v>
      </c>
      <c r="J105" s="106">
        <f t="shared" si="8"/>
        <v>0</v>
      </c>
      <c r="K105" s="99"/>
    </row>
    <row r="106" spans="1:11" s="91" customFormat="1">
      <c r="A106" s="115" t="s">
        <v>100</v>
      </c>
      <c r="B106" s="116" t="s">
        <v>234</v>
      </c>
      <c r="C106" s="116" t="s">
        <v>511</v>
      </c>
      <c r="D106" s="96" t="s">
        <v>5</v>
      </c>
      <c r="E106" s="97">
        <v>40</v>
      </c>
      <c r="F106" s="98"/>
      <c r="G106" s="98"/>
      <c r="H106" s="106">
        <f t="shared" si="6"/>
        <v>0</v>
      </c>
      <c r="I106" s="106">
        <f t="shared" si="7"/>
        <v>0</v>
      </c>
      <c r="J106" s="106">
        <f t="shared" si="8"/>
        <v>0</v>
      </c>
      <c r="K106" s="99"/>
    </row>
    <row r="107" spans="1:11" s="91" customFormat="1" ht="26.4">
      <c r="A107" s="115" t="s">
        <v>101</v>
      </c>
      <c r="B107" s="116" t="s">
        <v>235</v>
      </c>
      <c r="C107" s="116" t="s">
        <v>512</v>
      </c>
      <c r="D107" s="96" t="s">
        <v>5</v>
      </c>
      <c r="E107" s="97">
        <v>50</v>
      </c>
      <c r="F107" s="98"/>
      <c r="G107" s="98"/>
      <c r="H107" s="106">
        <f t="shared" si="6"/>
        <v>0</v>
      </c>
      <c r="I107" s="106">
        <f t="shared" si="7"/>
        <v>0</v>
      </c>
      <c r="J107" s="106">
        <f t="shared" si="8"/>
        <v>0</v>
      </c>
      <c r="K107" s="99"/>
    </row>
    <row r="108" spans="1:11" s="91" customFormat="1" ht="26.4">
      <c r="A108" s="115" t="s">
        <v>102</v>
      </c>
      <c r="B108" s="116" t="s">
        <v>236</v>
      </c>
      <c r="C108" s="116" t="s">
        <v>513</v>
      </c>
      <c r="D108" s="96" t="s">
        <v>5</v>
      </c>
      <c r="E108" s="97">
        <v>130</v>
      </c>
      <c r="F108" s="98"/>
      <c r="G108" s="98"/>
      <c r="H108" s="106">
        <f t="shared" si="6"/>
        <v>0</v>
      </c>
      <c r="I108" s="106">
        <f t="shared" si="7"/>
        <v>0</v>
      </c>
      <c r="J108" s="106">
        <f t="shared" si="8"/>
        <v>0</v>
      </c>
      <c r="K108" s="99"/>
    </row>
    <row r="109" spans="1:11" s="91" customFormat="1">
      <c r="A109" s="115" t="s">
        <v>103</v>
      </c>
      <c r="B109" s="116" t="s">
        <v>397</v>
      </c>
      <c r="C109" s="116"/>
      <c r="D109" s="96" t="s">
        <v>5</v>
      </c>
      <c r="E109" s="97">
        <v>40</v>
      </c>
      <c r="F109" s="98"/>
      <c r="G109" s="98"/>
      <c r="H109" s="106">
        <f t="shared" si="6"/>
        <v>0</v>
      </c>
      <c r="I109" s="106">
        <f t="shared" si="7"/>
        <v>0</v>
      </c>
      <c r="J109" s="106">
        <f t="shared" si="8"/>
        <v>0</v>
      </c>
      <c r="K109" s="99"/>
    </row>
    <row r="110" spans="1:11" s="91" customFormat="1">
      <c r="A110" s="115" t="s">
        <v>104</v>
      </c>
      <c r="B110" s="116" t="s">
        <v>387</v>
      </c>
      <c r="C110" s="116"/>
      <c r="D110" s="96" t="s">
        <v>5</v>
      </c>
      <c r="E110" s="97">
        <v>20</v>
      </c>
      <c r="F110" s="98"/>
      <c r="G110" s="98"/>
      <c r="H110" s="106">
        <f t="shared" si="6"/>
        <v>0</v>
      </c>
      <c r="I110" s="106">
        <f t="shared" si="7"/>
        <v>0</v>
      </c>
      <c r="J110" s="106">
        <f t="shared" si="8"/>
        <v>0</v>
      </c>
      <c r="K110" s="99"/>
    </row>
    <row r="111" spans="1:11" s="91" customFormat="1" ht="39.6">
      <c r="A111" s="115" t="s">
        <v>105</v>
      </c>
      <c r="B111" s="116" t="s">
        <v>523</v>
      </c>
      <c r="C111" s="116" t="s">
        <v>514</v>
      </c>
      <c r="D111" s="96" t="s">
        <v>5</v>
      </c>
      <c r="E111" s="97">
        <v>300</v>
      </c>
      <c r="F111" s="98"/>
      <c r="G111" s="98"/>
      <c r="H111" s="106">
        <f t="shared" si="6"/>
        <v>0</v>
      </c>
      <c r="I111" s="106">
        <f t="shared" si="7"/>
        <v>0</v>
      </c>
      <c r="J111" s="106">
        <f t="shared" si="8"/>
        <v>0</v>
      </c>
      <c r="K111" s="99"/>
    </row>
    <row r="112" spans="1:11" s="91" customFormat="1" ht="25.8" customHeight="1">
      <c r="A112" s="115" t="s">
        <v>106</v>
      </c>
      <c r="B112" s="116" t="s">
        <v>591</v>
      </c>
      <c r="C112" s="116" t="s">
        <v>515</v>
      </c>
      <c r="D112" s="96" t="s">
        <v>5</v>
      </c>
      <c r="E112" s="97">
        <v>300</v>
      </c>
      <c r="F112" s="98"/>
      <c r="G112" s="98"/>
      <c r="H112" s="106">
        <f t="shared" si="6"/>
        <v>0</v>
      </c>
      <c r="I112" s="106">
        <f t="shared" si="7"/>
        <v>0</v>
      </c>
      <c r="J112" s="106">
        <f t="shared" si="8"/>
        <v>0</v>
      </c>
      <c r="K112" s="99"/>
    </row>
    <row r="113" spans="1:13" s="91" customFormat="1">
      <c r="A113" s="115" t="s">
        <v>107</v>
      </c>
      <c r="B113" s="116" t="s">
        <v>237</v>
      </c>
      <c r="C113" s="116" t="s">
        <v>516</v>
      </c>
      <c r="D113" s="96" t="s">
        <v>5</v>
      </c>
      <c r="E113" s="97">
        <v>15</v>
      </c>
      <c r="F113" s="98"/>
      <c r="G113" s="98"/>
      <c r="H113" s="106">
        <f t="shared" si="6"/>
        <v>0</v>
      </c>
      <c r="I113" s="106">
        <f t="shared" si="7"/>
        <v>0</v>
      </c>
      <c r="J113" s="106">
        <f t="shared" si="8"/>
        <v>0</v>
      </c>
      <c r="K113" s="99"/>
    </row>
    <row r="114" spans="1:13" s="91" customFormat="1" ht="26.4">
      <c r="A114" s="115" t="s">
        <v>108</v>
      </c>
      <c r="B114" s="116" t="s">
        <v>238</v>
      </c>
      <c r="C114" s="116" t="s">
        <v>517</v>
      </c>
      <c r="D114" s="96" t="s">
        <v>5</v>
      </c>
      <c r="E114" s="97">
        <v>20</v>
      </c>
      <c r="F114" s="98"/>
      <c r="G114" s="98"/>
      <c r="H114" s="106">
        <f t="shared" si="6"/>
        <v>0</v>
      </c>
      <c r="I114" s="106">
        <f t="shared" si="7"/>
        <v>0</v>
      </c>
      <c r="J114" s="106">
        <f t="shared" si="8"/>
        <v>0</v>
      </c>
      <c r="K114" s="99"/>
    </row>
    <row r="115" spans="1:13" s="91" customFormat="1" ht="26.4">
      <c r="A115" s="115" t="s">
        <v>109</v>
      </c>
      <c r="B115" s="116" t="s">
        <v>239</v>
      </c>
      <c r="C115" s="116" t="s">
        <v>518</v>
      </c>
      <c r="D115" s="96" t="s">
        <v>5</v>
      </c>
      <c r="E115" s="97">
        <v>520</v>
      </c>
      <c r="F115" s="98"/>
      <c r="G115" s="98"/>
      <c r="H115" s="106">
        <f t="shared" si="6"/>
        <v>0</v>
      </c>
      <c r="I115" s="106">
        <f t="shared" si="7"/>
        <v>0</v>
      </c>
      <c r="J115" s="106">
        <f t="shared" si="8"/>
        <v>0</v>
      </c>
      <c r="K115" s="99"/>
    </row>
    <row r="116" spans="1:13" s="91" customFormat="1">
      <c r="A116" s="115" t="s">
        <v>110</v>
      </c>
      <c r="B116" s="116" t="s">
        <v>240</v>
      </c>
      <c r="C116" s="116" t="s">
        <v>519</v>
      </c>
      <c r="D116" s="96" t="s">
        <v>5</v>
      </c>
      <c r="E116" s="97">
        <v>80</v>
      </c>
      <c r="F116" s="98"/>
      <c r="G116" s="98"/>
      <c r="H116" s="106">
        <f t="shared" si="6"/>
        <v>0</v>
      </c>
      <c r="I116" s="106">
        <f t="shared" si="7"/>
        <v>0</v>
      </c>
      <c r="J116" s="106">
        <f t="shared" si="8"/>
        <v>0</v>
      </c>
      <c r="K116" s="99"/>
    </row>
    <row r="117" spans="1:13" s="91" customFormat="1" ht="26.4">
      <c r="A117" s="115" t="s">
        <v>117</v>
      </c>
      <c r="B117" s="116" t="s">
        <v>521</v>
      </c>
      <c r="C117" s="116" t="s">
        <v>520</v>
      </c>
      <c r="D117" s="96" t="s">
        <v>5</v>
      </c>
      <c r="E117" s="97">
        <v>50</v>
      </c>
      <c r="F117" s="98"/>
      <c r="G117" s="98"/>
      <c r="H117" s="106">
        <f t="shared" si="6"/>
        <v>0</v>
      </c>
      <c r="I117" s="106">
        <f t="shared" si="7"/>
        <v>0</v>
      </c>
      <c r="J117" s="106">
        <f t="shared" si="8"/>
        <v>0</v>
      </c>
      <c r="K117" s="99"/>
    </row>
    <row r="118" spans="1:13" s="91" customFormat="1">
      <c r="A118" s="115" t="s">
        <v>118</v>
      </c>
      <c r="B118" s="116" t="s">
        <v>522</v>
      </c>
      <c r="C118" s="116" t="s">
        <v>524</v>
      </c>
      <c r="D118" s="96" t="s">
        <v>316</v>
      </c>
      <c r="E118" s="97">
        <v>50</v>
      </c>
      <c r="F118" s="98"/>
      <c r="G118" s="98"/>
      <c r="H118" s="106">
        <f t="shared" si="6"/>
        <v>0</v>
      </c>
      <c r="I118" s="106">
        <f t="shared" si="7"/>
        <v>0</v>
      </c>
      <c r="J118" s="106">
        <f t="shared" si="8"/>
        <v>0</v>
      </c>
      <c r="K118" s="99"/>
    </row>
    <row r="119" spans="1:13" s="91" customFormat="1" ht="26.4">
      <c r="A119" s="115" t="s">
        <v>119</v>
      </c>
      <c r="B119" s="116" t="s">
        <v>527</v>
      </c>
      <c r="C119" s="116" t="s">
        <v>525</v>
      </c>
      <c r="D119" s="96" t="s">
        <v>5</v>
      </c>
      <c r="E119" s="97">
        <v>30</v>
      </c>
      <c r="F119" s="98"/>
      <c r="G119" s="98"/>
      <c r="H119" s="106">
        <f t="shared" si="6"/>
        <v>0</v>
      </c>
      <c r="I119" s="106">
        <f t="shared" si="7"/>
        <v>0</v>
      </c>
      <c r="J119" s="106">
        <f t="shared" si="8"/>
        <v>0</v>
      </c>
      <c r="K119" s="99"/>
    </row>
    <row r="120" spans="1:13" s="91" customFormat="1" ht="26.4">
      <c r="A120" s="115" t="s">
        <v>276</v>
      </c>
      <c r="B120" s="116" t="s">
        <v>528</v>
      </c>
      <c r="C120" s="116" t="s">
        <v>526</v>
      </c>
      <c r="D120" s="96" t="s">
        <v>316</v>
      </c>
      <c r="E120" s="97">
        <v>100</v>
      </c>
      <c r="F120" s="98"/>
      <c r="G120" s="98"/>
      <c r="H120" s="106">
        <f t="shared" si="6"/>
        <v>0</v>
      </c>
      <c r="I120" s="106">
        <f t="shared" si="7"/>
        <v>0</v>
      </c>
      <c r="J120" s="106">
        <f t="shared" si="8"/>
        <v>0</v>
      </c>
      <c r="K120" s="99"/>
    </row>
    <row r="121" spans="1:13" s="91" customFormat="1" ht="26.4">
      <c r="A121" s="115" t="s">
        <v>277</v>
      </c>
      <c r="B121" s="116" t="s">
        <v>394</v>
      </c>
      <c r="C121" s="116"/>
      <c r="D121" s="96" t="s">
        <v>316</v>
      </c>
      <c r="E121" s="97">
        <v>20</v>
      </c>
      <c r="F121" s="98"/>
      <c r="G121" s="98"/>
      <c r="H121" s="106">
        <f t="shared" si="6"/>
        <v>0</v>
      </c>
      <c r="I121" s="106">
        <f t="shared" si="7"/>
        <v>0</v>
      </c>
      <c r="J121" s="106">
        <f t="shared" si="8"/>
        <v>0</v>
      </c>
      <c r="K121" s="99"/>
    </row>
    <row r="122" spans="1:13" s="91" customFormat="1" ht="30.75" customHeight="1">
      <c r="A122" s="115" t="s">
        <v>278</v>
      </c>
      <c r="B122" s="116" t="s">
        <v>529</v>
      </c>
      <c r="C122" s="116" t="s">
        <v>530</v>
      </c>
      <c r="D122" s="96" t="s">
        <v>316</v>
      </c>
      <c r="E122" s="97">
        <v>100</v>
      </c>
      <c r="F122" s="98"/>
      <c r="G122" s="98"/>
      <c r="H122" s="106">
        <f t="shared" si="6"/>
        <v>0</v>
      </c>
      <c r="I122" s="106">
        <f t="shared" si="7"/>
        <v>0</v>
      </c>
      <c r="J122" s="106">
        <f t="shared" si="8"/>
        <v>0</v>
      </c>
      <c r="K122" s="99"/>
    </row>
    <row r="123" spans="1:13" s="91" customFormat="1" ht="26.4">
      <c r="A123" s="115" t="s">
        <v>279</v>
      </c>
      <c r="B123" s="116" t="s">
        <v>409</v>
      </c>
      <c r="C123" s="116" t="s">
        <v>618</v>
      </c>
      <c r="D123" s="96" t="s">
        <v>5</v>
      </c>
      <c r="E123" s="97">
        <v>100</v>
      </c>
      <c r="F123" s="98"/>
      <c r="G123" s="98"/>
      <c r="H123" s="106">
        <f t="shared" si="6"/>
        <v>0</v>
      </c>
      <c r="I123" s="106">
        <f t="shared" si="7"/>
        <v>0</v>
      </c>
      <c r="J123" s="106">
        <f t="shared" si="8"/>
        <v>0</v>
      </c>
      <c r="K123" s="99"/>
    </row>
    <row r="124" spans="1:13" s="91" customFormat="1">
      <c r="A124" s="115" t="s">
        <v>280</v>
      </c>
      <c r="B124" s="116" t="s">
        <v>532</v>
      </c>
      <c r="C124" s="116" t="s">
        <v>531</v>
      </c>
      <c r="D124" s="95" t="s">
        <v>5</v>
      </c>
      <c r="E124" s="97">
        <v>50</v>
      </c>
      <c r="F124" s="98"/>
      <c r="G124" s="98"/>
      <c r="H124" s="106">
        <f t="shared" si="6"/>
        <v>0</v>
      </c>
      <c r="I124" s="106">
        <f t="shared" si="7"/>
        <v>0</v>
      </c>
      <c r="J124" s="106">
        <f t="shared" si="8"/>
        <v>0</v>
      </c>
      <c r="K124" s="99"/>
    </row>
    <row r="125" spans="1:13" s="91" customFormat="1" ht="26.4">
      <c r="A125" s="115" t="s">
        <v>281</v>
      </c>
      <c r="B125" s="116" t="s">
        <v>431</v>
      </c>
      <c r="C125" s="116" t="s">
        <v>593</v>
      </c>
      <c r="D125" s="95" t="s">
        <v>5</v>
      </c>
      <c r="E125" s="97">
        <v>15</v>
      </c>
      <c r="F125" s="98"/>
      <c r="G125" s="98"/>
      <c r="H125" s="106">
        <f t="shared" si="6"/>
        <v>0</v>
      </c>
      <c r="I125" s="106">
        <f t="shared" si="7"/>
        <v>0</v>
      </c>
      <c r="J125" s="106">
        <f t="shared" si="8"/>
        <v>0</v>
      </c>
      <c r="K125" s="99"/>
      <c r="L125" s="90"/>
      <c r="M125" s="90"/>
    </row>
    <row r="126" spans="1:13" s="91" customFormat="1" ht="26.4">
      <c r="A126" s="115" t="s">
        <v>282</v>
      </c>
      <c r="B126" s="116" t="s">
        <v>432</v>
      </c>
      <c r="C126" s="116" t="s">
        <v>592</v>
      </c>
      <c r="D126" s="95" t="s">
        <v>5</v>
      </c>
      <c r="E126" s="97">
        <v>180</v>
      </c>
      <c r="F126" s="98"/>
      <c r="G126" s="98"/>
      <c r="H126" s="106">
        <f t="shared" si="6"/>
        <v>0</v>
      </c>
      <c r="I126" s="106">
        <f t="shared" si="7"/>
        <v>0</v>
      </c>
      <c r="J126" s="106">
        <f t="shared" si="8"/>
        <v>0</v>
      </c>
      <c r="K126" s="99"/>
      <c r="L126" s="90"/>
      <c r="M126" s="90"/>
    </row>
    <row r="127" spans="1:13" s="91" customFormat="1" ht="39.6">
      <c r="A127" s="115" t="s">
        <v>283</v>
      </c>
      <c r="B127" s="116" t="s">
        <v>433</v>
      </c>
      <c r="C127" s="116" t="s">
        <v>594</v>
      </c>
      <c r="D127" s="95" t="s">
        <v>5</v>
      </c>
      <c r="E127" s="97">
        <v>180</v>
      </c>
      <c r="F127" s="98"/>
      <c r="G127" s="98"/>
      <c r="H127" s="106">
        <f t="shared" si="6"/>
        <v>0</v>
      </c>
      <c r="I127" s="106">
        <f t="shared" si="7"/>
        <v>0</v>
      </c>
      <c r="J127" s="106">
        <f t="shared" si="8"/>
        <v>0</v>
      </c>
      <c r="K127" s="99"/>
      <c r="L127" s="90"/>
      <c r="M127" s="90"/>
    </row>
    <row r="128" spans="1:13" s="91" customFormat="1" ht="26.4">
      <c r="A128" s="115" t="s">
        <v>284</v>
      </c>
      <c r="B128" s="116" t="s">
        <v>429</v>
      </c>
      <c r="C128" s="116" t="s">
        <v>595</v>
      </c>
      <c r="D128" s="95" t="s">
        <v>5</v>
      </c>
      <c r="E128" s="97">
        <v>50</v>
      </c>
      <c r="F128" s="98"/>
      <c r="G128" s="98"/>
      <c r="H128" s="106">
        <f t="shared" si="6"/>
        <v>0</v>
      </c>
      <c r="I128" s="106">
        <f t="shared" si="7"/>
        <v>0</v>
      </c>
      <c r="J128" s="106">
        <f t="shared" si="8"/>
        <v>0</v>
      </c>
      <c r="K128" s="99"/>
      <c r="L128" s="90"/>
      <c r="M128" s="90"/>
    </row>
    <row r="129" spans="1:13" s="91" customFormat="1" ht="39.6">
      <c r="A129" s="115" t="s">
        <v>285</v>
      </c>
      <c r="B129" s="116" t="s">
        <v>428</v>
      </c>
      <c r="C129" s="116" t="s">
        <v>619</v>
      </c>
      <c r="D129" s="95" t="s">
        <v>5</v>
      </c>
      <c r="E129" s="97">
        <v>360</v>
      </c>
      <c r="F129" s="98"/>
      <c r="G129" s="98"/>
      <c r="H129" s="106">
        <f t="shared" si="6"/>
        <v>0</v>
      </c>
      <c r="I129" s="106">
        <f t="shared" si="7"/>
        <v>0</v>
      </c>
      <c r="J129" s="106">
        <f t="shared" si="8"/>
        <v>0</v>
      </c>
      <c r="K129" s="99"/>
      <c r="L129" s="90"/>
      <c r="M129" s="90"/>
    </row>
    <row r="130" spans="1:13" s="91" customFormat="1" ht="26.4">
      <c r="A130" s="115" t="s">
        <v>286</v>
      </c>
      <c r="B130" s="116" t="s">
        <v>430</v>
      </c>
      <c r="C130" s="116" t="s">
        <v>596</v>
      </c>
      <c r="D130" s="95" t="s">
        <v>5</v>
      </c>
      <c r="E130" s="97">
        <v>50</v>
      </c>
      <c r="F130" s="98"/>
      <c r="G130" s="98"/>
      <c r="H130" s="106">
        <f t="shared" si="6"/>
        <v>0</v>
      </c>
      <c r="I130" s="106">
        <f t="shared" si="7"/>
        <v>0</v>
      </c>
      <c r="J130" s="106">
        <f t="shared" si="8"/>
        <v>0</v>
      </c>
      <c r="K130" s="99"/>
      <c r="L130" s="90"/>
      <c r="M130" s="90"/>
    </row>
    <row r="131" spans="1:13" s="91" customFormat="1">
      <c r="A131" s="115" t="s">
        <v>287</v>
      </c>
      <c r="B131" s="116" t="s">
        <v>241</v>
      </c>
      <c r="C131" s="116" t="s">
        <v>533</v>
      </c>
      <c r="D131" s="96" t="s">
        <v>5</v>
      </c>
      <c r="E131" s="97">
        <v>50</v>
      </c>
      <c r="F131" s="98"/>
      <c r="G131" s="98"/>
      <c r="H131" s="106">
        <f t="shared" si="6"/>
        <v>0</v>
      </c>
      <c r="I131" s="106">
        <f t="shared" si="7"/>
        <v>0</v>
      </c>
      <c r="J131" s="106">
        <f t="shared" si="8"/>
        <v>0</v>
      </c>
      <c r="K131" s="99"/>
    </row>
    <row r="132" spans="1:13" s="91" customFormat="1" ht="26.4">
      <c r="A132" s="115" t="s">
        <v>288</v>
      </c>
      <c r="B132" s="116" t="s">
        <v>242</v>
      </c>
      <c r="C132" s="116" t="s">
        <v>534</v>
      </c>
      <c r="D132" s="96" t="s">
        <v>5</v>
      </c>
      <c r="E132" s="97">
        <v>100</v>
      </c>
      <c r="F132" s="98"/>
      <c r="G132" s="98"/>
      <c r="H132" s="106">
        <f t="shared" si="6"/>
        <v>0</v>
      </c>
      <c r="I132" s="106">
        <f t="shared" si="7"/>
        <v>0</v>
      </c>
      <c r="J132" s="106">
        <f t="shared" si="8"/>
        <v>0</v>
      </c>
      <c r="K132" s="99"/>
    </row>
    <row r="133" spans="1:13" s="91" customFormat="1" ht="26.4">
      <c r="A133" s="115" t="s">
        <v>289</v>
      </c>
      <c r="B133" s="116" t="s">
        <v>243</v>
      </c>
      <c r="C133" s="116" t="s">
        <v>535</v>
      </c>
      <c r="D133" s="96" t="s">
        <v>5</v>
      </c>
      <c r="E133" s="97">
        <v>30</v>
      </c>
      <c r="F133" s="98"/>
      <c r="G133" s="98"/>
      <c r="H133" s="106">
        <f t="shared" si="6"/>
        <v>0</v>
      </c>
      <c r="I133" s="106">
        <f t="shared" si="7"/>
        <v>0</v>
      </c>
      <c r="J133" s="106">
        <f t="shared" si="8"/>
        <v>0</v>
      </c>
      <c r="K133" s="99"/>
    </row>
    <row r="134" spans="1:13" s="91" customFormat="1" ht="26.4">
      <c r="A134" s="115" t="s">
        <v>290</v>
      </c>
      <c r="B134" s="116" t="s">
        <v>244</v>
      </c>
      <c r="C134" s="116" t="s">
        <v>536</v>
      </c>
      <c r="D134" s="96" t="s">
        <v>5</v>
      </c>
      <c r="E134" s="97">
        <v>60</v>
      </c>
      <c r="F134" s="98"/>
      <c r="G134" s="98"/>
      <c r="H134" s="106">
        <f t="shared" si="6"/>
        <v>0</v>
      </c>
      <c r="I134" s="106">
        <f t="shared" si="7"/>
        <v>0</v>
      </c>
      <c r="J134" s="106">
        <f t="shared" si="8"/>
        <v>0</v>
      </c>
      <c r="K134" s="99"/>
    </row>
    <row r="135" spans="1:13" s="91" customFormat="1" ht="26.4">
      <c r="A135" s="115" t="s">
        <v>291</v>
      </c>
      <c r="B135" s="116" t="s">
        <v>245</v>
      </c>
      <c r="C135" s="116" t="s">
        <v>537</v>
      </c>
      <c r="D135" s="96" t="s">
        <v>5</v>
      </c>
      <c r="E135" s="97">
        <v>30</v>
      </c>
      <c r="F135" s="98"/>
      <c r="G135" s="98"/>
      <c r="H135" s="106">
        <f t="shared" si="6"/>
        <v>0</v>
      </c>
      <c r="I135" s="106">
        <f t="shared" si="7"/>
        <v>0</v>
      </c>
      <c r="J135" s="106">
        <f t="shared" si="8"/>
        <v>0</v>
      </c>
      <c r="K135" s="99"/>
    </row>
    <row r="136" spans="1:13" s="91" customFormat="1" ht="26.4">
      <c r="A136" s="115" t="s">
        <v>292</v>
      </c>
      <c r="B136" s="116" t="s">
        <v>246</v>
      </c>
      <c r="C136" s="116" t="s">
        <v>538</v>
      </c>
      <c r="D136" s="96" t="s">
        <v>5</v>
      </c>
      <c r="E136" s="97">
        <v>90</v>
      </c>
      <c r="F136" s="98"/>
      <c r="G136" s="98"/>
      <c r="H136" s="106">
        <f t="shared" si="6"/>
        <v>0</v>
      </c>
      <c r="I136" s="106">
        <f t="shared" si="7"/>
        <v>0</v>
      </c>
      <c r="J136" s="106">
        <f t="shared" si="8"/>
        <v>0</v>
      </c>
      <c r="K136" s="99"/>
    </row>
    <row r="137" spans="1:13" s="91" customFormat="1">
      <c r="A137" s="115" t="s">
        <v>293</v>
      </c>
      <c r="B137" s="116" t="s">
        <v>247</v>
      </c>
      <c r="C137" s="116" t="s">
        <v>539</v>
      </c>
      <c r="D137" s="96" t="s">
        <v>5</v>
      </c>
      <c r="E137" s="97">
        <v>20</v>
      </c>
      <c r="F137" s="98"/>
      <c r="G137" s="98"/>
      <c r="H137" s="106">
        <f t="shared" si="6"/>
        <v>0</v>
      </c>
      <c r="I137" s="106">
        <f t="shared" si="7"/>
        <v>0</v>
      </c>
      <c r="J137" s="106">
        <f t="shared" si="8"/>
        <v>0</v>
      </c>
      <c r="K137" s="99"/>
    </row>
    <row r="138" spans="1:13" s="91" customFormat="1" ht="26.4">
      <c r="A138" s="115" t="s">
        <v>294</v>
      </c>
      <c r="B138" s="116" t="s">
        <v>248</v>
      </c>
      <c r="C138" s="116" t="s">
        <v>540</v>
      </c>
      <c r="D138" s="96" t="s">
        <v>5</v>
      </c>
      <c r="E138" s="97">
        <v>70</v>
      </c>
      <c r="F138" s="98"/>
      <c r="G138" s="98"/>
      <c r="H138" s="106">
        <f t="shared" si="6"/>
        <v>0</v>
      </c>
      <c r="I138" s="106">
        <f t="shared" si="7"/>
        <v>0</v>
      </c>
      <c r="J138" s="106">
        <f t="shared" si="8"/>
        <v>0</v>
      </c>
      <c r="K138" s="99"/>
    </row>
    <row r="139" spans="1:13" s="91" customFormat="1">
      <c r="A139" s="115" t="s">
        <v>295</v>
      </c>
      <c r="B139" s="116" t="s">
        <v>249</v>
      </c>
      <c r="C139" s="116" t="s">
        <v>541</v>
      </c>
      <c r="D139" s="96" t="s">
        <v>5</v>
      </c>
      <c r="E139" s="97">
        <v>30</v>
      </c>
      <c r="F139" s="98"/>
      <c r="G139" s="98"/>
      <c r="H139" s="106">
        <f t="shared" si="6"/>
        <v>0</v>
      </c>
      <c r="I139" s="106">
        <f t="shared" si="7"/>
        <v>0</v>
      </c>
      <c r="J139" s="106">
        <f t="shared" si="8"/>
        <v>0</v>
      </c>
      <c r="K139" s="99"/>
    </row>
    <row r="140" spans="1:13" s="91" customFormat="1" ht="26.4">
      <c r="A140" s="115" t="s">
        <v>296</v>
      </c>
      <c r="B140" s="116" t="s">
        <v>597</v>
      </c>
      <c r="C140" s="116" t="s">
        <v>612</v>
      </c>
      <c r="D140" s="96" t="s">
        <v>5</v>
      </c>
      <c r="E140" s="97">
        <v>100</v>
      </c>
      <c r="F140" s="98"/>
      <c r="G140" s="98"/>
      <c r="H140" s="106">
        <f t="shared" si="6"/>
        <v>0</v>
      </c>
      <c r="I140" s="106">
        <f t="shared" si="7"/>
        <v>0</v>
      </c>
      <c r="J140" s="106">
        <f t="shared" si="8"/>
        <v>0</v>
      </c>
      <c r="K140" s="99"/>
    </row>
    <row r="141" spans="1:13" s="91" customFormat="1" ht="26.4">
      <c r="A141" s="115" t="s">
        <v>297</v>
      </c>
      <c r="B141" s="116" t="s">
        <v>250</v>
      </c>
      <c r="C141" s="116" t="s">
        <v>542</v>
      </c>
      <c r="D141" s="96" t="s">
        <v>316</v>
      </c>
      <c r="E141" s="97">
        <v>50</v>
      </c>
      <c r="F141" s="98"/>
      <c r="G141" s="98"/>
      <c r="H141" s="106">
        <f t="shared" si="6"/>
        <v>0</v>
      </c>
      <c r="I141" s="106">
        <f t="shared" si="7"/>
        <v>0</v>
      </c>
      <c r="J141" s="106">
        <f t="shared" si="8"/>
        <v>0</v>
      </c>
      <c r="K141" s="99"/>
    </row>
    <row r="142" spans="1:13" s="91" customFormat="1">
      <c r="A142" s="115" t="s">
        <v>298</v>
      </c>
      <c r="B142" s="116" t="s">
        <v>252</v>
      </c>
      <c r="C142" s="116" t="s">
        <v>543</v>
      </c>
      <c r="D142" s="96" t="s">
        <v>5</v>
      </c>
      <c r="E142" s="97">
        <v>30</v>
      </c>
      <c r="F142" s="98"/>
      <c r="G142" s="98"/>
      <c r="H142" s="106">
        <f t="shared" ref="H142:H175" si="9">G142*E142</f>
        <v>0</v>
      </c>
      <c r="I142" s="106">
        <f t="shared" ref="I142:I175" si="10">G142+(G142*K142)</f>
        <v>0</v>
      </c>
      <c r="J142" s="106">
        <f t="shared" ref="J142:J175" si="11">I142*E142</f>
        <v>0</v>
      </c>
      <c r="K142" s="99"/>
    </row>
    <row r="143" spans="1:13" s="91" customFormat="1" ht="26.4">
      <c r="A143" s="115" t="s">
        <v>299</v>
      </c>
      <c r="B143" s="116" t="s">
        <v>251</v>
      </c>
      <c r="C143" s="116" t="s">
        <v>544</v>
      </c>
      <c r="D143" s="96" t="s">
        <v>316</v>
      </c>
      <c r="E143" s="97">
        <v>40</v>
      </c>
      <c r="F143" s="98"/>
      <c r="G143" s="98"/>
      <c r="H143" s="106">
        <f t="shared" si="9"/>
        <v>0</v>
      </c>
      <c r="I143" s="106">
        <f t="shared" si="10"/>
        <v>0</v>
      </c>
      <c r="J143" s="106">
        <f t="shared" si="11"/>
        <v>0</v>
      </c>
      <c r="K143" s="99"/>
    </row>
    <row r="144" spans="1:13" s="91" customFormat="1" ht="26.4">
      <c r="A144" s="115" t="s">
        <v>300</v>
      </c>
      <c r="B144" s="116" t="s">
        <v>253</v>
      </c>
      <c r="C144" s="116" t="s">
        <v>545</v>
      </c>
      <c r="D144" s="96" t="s">
        <v>316</v>
      </c>
      <c r="E144" s="97">
        <v>700</v>
      </c>
      <c r="F144" s="98"/>
      <c r="G144" s="98"/>
      <c r="H144" s="106">
        <f t="shared" si="9"/>
        <v>0</v>
      </c>
      <c r="I144" s="106">
        <f t="shared" si="10"/>
        <v>0</v>
      </c>
      <c r="J144" s="106">
        <f t="shared" si="11"/>
        <v>0</v>
      </c>
      <c r="K144" s="99"/>
    </row>
    <row r="145" spans="1:11" s="91" customFormat="1">
      <c r="A145" s="115" t="s">
        <v>301</v>
      </c>
      <c r="B145" s="116" t="s">
        <v>254</v>
      </c>
      <c r="C145" s="116" t="s">
        <v>546</v>
      </c>
      <c r="D145" s="96" t="s">
        <v>316</v>
      </c>
      <c r="E145" s="97">
        <v>50</v>
      </c>
      <c r="F145" s="98"/>
      <c r="G145" s="98"/>
      <c r="H145" s="106">
        <f t="shared" si="9"/>
        <v>0</v>
      </c>
      <c r="I145" s="106">
        <f t="shared" si="10"/>
        <v>0</v>
      </c>
      <c r="J145" s="106">
        <f t="shared" si="11"/>
        <v>0</v>
      </c>
      <c r="K145" s="99"/>
    </row>
    <row r="146" spans="1:11" s="91" customFormat="1" ht="26.4" customHeight="1">
      <c r="A146" s="115" t="s">
        <v>302</v>
      </c>
      <c r="B146" s="116" t="s">
        <v>255</v>
      </c>
      <c r="C146" s="116" t="s">
        <v>547</v>
      </c>
      <c r="D146" s="96" t="s">
        <v>5</v>
      </c>
      <c r="E146" s="97">
        <v>15</v>
      </c>
      <c r="F146" s="98"/>
      <c r="G146" s="98"/>
      <c r="H146" s="106">
        <f t="shared" si="9"/>
        <v>0</v>
      </c>
      <c r="I146" s="106">
        <f t="shared" si="10"/>
        <v>0</v>
      </c>
      <c r="J146" s="106">
        <f t="shared" si="11"/>
        <v>0</v>
      </c>
      <c r="K146" s="99"/>
    </row>
    <row r="147" spans="1:11" s="91" customFormat="1">
      <c r="A147" s="115" t="s">
        <v>303</v>
      </c>
      <c r="B147" s="116" t="s">
        <v>256</v>
      </c>
      <c r="C147" s="116" t="s">
        <v>548</v>
      </c>
      <c r="D147" s="96" t="s">
        <v>5</v>
      </c>
      <c r="E147" s="97">
        <v>30</v>
      </c>
      <c r="F147" s="98"/>
      <c r="G147" s="98"/>
      <c r="H147" s="106">
        <f t="shared" si="9"/>
        <v>0</v>
      </c>
      <c r="I147" s="106">
        <f t="shared" si="10"/>
        <v>0</v>
      </c>
      <c r="J147" s="106">
        <f t="shared" si="11"/>
        <v>0</v>
      </c>
      <c r="K147" s="99"/>
    </row>
    <row r="148" spans="1:11" s="91" customFormat="1" ht="26.4">
      <c r="A148" s="115" t="s">
        <v>304</v>
      </c>
      <c r="B148" s="116" t="s">
        <v>549</v>
      </c>
      <c r="C148" s="116" t="s">
        <v>550</v>
      </c>
      <c r="D148" s="96" t="s">
        <v>316</v>
      </c>
      <c r="E148" s="97">
        <v>40</v>
      </c>
      <c r="F148" s="98"/>
      <c r="G148" s="98"/>
      <c r="H148" s="106">
        <f t="shared" si="9"/>
        <v>0</v>
      </c>
      <c r="I148" s="106">
        <f t="shared" si="10"/>
        <v>0</v>
      </c>
      <c r="J148" s="106">
        <f t="shared" si="11"/>
        <v>0</v>
      </c>
      <c r="K148" s="99"/>
    </row>
    <row r="149" spans="1:11" s="91" customFormat="1">
      <c r="A149" s="115" t="s">
        <v>305</v>
      </c>
      <c r="B149" s="116" t="s">
        <v>554</v>
      </c>
      <c r="C149" s="116" t="s">
        <v>551</v>
      </c>
      <c r="D149" s="96" t="s">
        <v>5</v>
      </c>
      <c r="E149" s="97">
        <v>30</v>
      </c>
      <c r="F149" s="98"/>
      <c r="G149" s="98"/>
      <c r="H149" s="106">
        <f t="shared" si="9"/>
        <v>0</v>
      </c>
      <c r="I149" s="106">
        <f t="shared" si="10"/>
        <v>0</v>
      </c>
      <c r="J149" s="106">
        <f t="shared" si="11"/>
        <v>0</v>
      </c>
      <c r="K149" s="99"/>
    </row>
    <row r="150" spans="1:11" s="91" customFormat="1">
      <c r="A150" s="115" t="s">
        <v>306</v>
      </c>
      <c r="B150" s="116" t="s">
        <v>555</v>
      </c>
      <c r="C150" s="116" t="s">
        <v>552</v>
      </c>
      <c r="D150" s="96" t="s">
        <v>5</v>
      </c>
      <c r="E150" s="97">
        <v>80</v>
      </c>
      <c r="F150" s="98"/>
      <c r="G150" s="98"/>
      <c r="H150" s="106">
        <f t="shared" si="9"/>
        <v>0</v>
      </c>
      <c r="I150" s="106">
        <f t="shared" si="10"/>
        <v>0</v>
      </c>
      <c r="J150" s="106">
        <f t="shared" si="11"/>
        <v>0</v>
      </c>
      <c r="K150" s="99"/>
    </row>
    <row r="151" spans="1:11" s="91" customFormat="1">
      <c r="A151" s="115" t="s">
        <v>307</v>
      </c>
      <c r="B151" s="116" t="s">
        <v>562</v>
      </c>
      <c r="C151" s="116" t="s">
        <v>553</v>
      </c>
      <c r="D151" s="96" t="s">
        <v>5</v>
      </c>
      <c r="E151" s="97">
        <v>40</v>
      </c>
      <c r="F151" s="98"/>
      <c r="G151" s="98"/>
      <c r="H151" s="106">
        <f t="shared" si="9"/>
        <v>0</v>
      </c>
      <c r="I151" s="106">
        <f t="shared" si="10"/>
        <v>0</v>
      </c>
      <c r="J151" s="106">
        <f t="shared" si="11"/>
        <v>0</v>
      </c>
      <c r="K151" s="99"/>
    </row>
    <row r="152" spans="1:11" s="91" customFormat="1">
      <c r="A152" s="115" t="s">
        <v>308</v>
      </c>
      <c r="B152" s="116" t="s">
        <v>561</v>
      </c>
      <c r="C152" s="116" t="s">
        <v>556</v>
      </c>
      <c r="D152" s="96" t="s">
        <v>5</v>
      </c>
      <c r="E152" s="97">
        <v>60</v>
      </c>
      <c r="F152" s="98"/>
      <c r="G152" s="98"/>
      <c r="H152" s="106">
        <f t="shared" si="9"/>
        <v>0</v>
      </c>
      <c r="I152" s="106">
        <f t="shared" si="10"/>
        <v>0</v>
      </c>
      <c r="J152" s="106">
        <f t="shared" si="11"/>
        <v>0</v>
      </c>
      <c r="K152" s="99"/>
    </row>
    <row r="153" spans="1:11" s="91" customFormat="1" ht="26.4">
      <c r="A153" s="115" t="s">
        <v>309</v>
      </c>
      <c r="B153" s="116" t="s">
        <v>258</v>
      </c>
      <c r="C153" s="116" t="s">
        <v>557</v>
      </c>
      <c r="D153" s="96" t="s">
        <v>5</v>
      </c>
      <c r="E153" s="97">
        <v>30</v>
      </c>
      <c r="F153" s="98"/>
      <c r="G153" s="98"/>
      <c r="H153" s="106">
        <f t="shared" si="9"/>
        <v>0</v>
      </c>
      <c r="I153" s="106">
        <f t="shared" si="10"/>
        <v>0</v>
      </c>
      <c r="J153" s="106">
        <f t="shared" si="11"/>
        <v>0</v>
      </c>
      <c r="K153" s="99"/>
    </row>
    <row r="154" spans="1:11" s="91" customFormat="1" ht="26.4">
      <c r="A154" s="115" t="s">
        <v>310</v>
      </c>
      <c r="B154" s="116" t="s">
        <v>257</v>
      </c>
      <c r="C154" s="116" t="s">
        <v>558</v>
      </c>
      <c r="D154" s="96" t="s">
        <v>5</v>
      </c>
      <c r="E154" s="97">
        <v>60</v>
      </c>
      <c r="F154" s="98"/>
      <c r="G154" s="98"/>
      <c r="H154" s="106">
        <f t="shared" si="9"/>
        <v>0</v>
      </c>
      <c r="I154" s="106">
        <f t="shared" si="10"/>
        <v>0</v>
      </c>
      <c r="J154" s="106">
        <f t="shared" si="11"/>
        <v>0</v>
      </c>
      <c r="K154" s="99"/>
    </row>
    <row r="155" spans="1:11" s="91" customFormat="1" ht="26.4">
      <c r="A155" s="115" t="s">
        <v>311</v>
      </c>
      <c r="B155" s="116" t="s">
        <v>560</v>
      </c>
      <c r="C155" s="116" t="s">
        <v>559</v>
      </c>
      <c r="D155" s="96" t="s">
        <v>316</v>
      </c>
      <c r="E155" s="97">
        <v>250</v>
      </c>
      <c r="F155" s="98"/>
      <c r="G155" s="98"/>
      <c r="H155" s="106">
        <f t="shared" si="9"/>
        <v>0</v>
      </c>
      <c r="I155" s="106">
        <f t="shared" si="10"/>
        <v>0</v>
      </c>
      <c r="J155" s="106">
        <f t="shared" si="11"/>
        <v>0</v>
      </c>
      <c r="K155" s="99"/>
    </row>
    <row r="156" spans="1:11" s="91" customFormat="1">
      <c r="A156" s="115" t="s">
        <v>312</v>
      </c>
      <c r="B156" s="116" t="s">
        <v>259</v>
      </c>
      <c r="C156" s="116" t="s">
        <v>563</v>
      </c>
      <c r="D156" s="96" t="s">
        <v>5</v>
      </c>
      <c r="E156" s="97">
        <v>5</v>
      </c>
      <c r="F156" s="98"/>
      <c r="G156" s="98"/>
      <c r="H156" s="106">
        <f t="shared" si="9"/>
        <v>0</v>
      </c>
      <c r="I156" s="106">
        <f t="shared" si="10"/>
        <v>0</v>
      </c>
      <c r="J156" s="106">
        <f t="shared" si="11"/>
        <v>0</v>
      </c>
      <c r="K156" s="99"/>
    </row>
    <row r="157" spans="1:11" s="91" customFormat="1" ht="26.4">
      <c r="A157" s="115" t="s">
        <v>313</v>
      </c>
      <c r="B157" s="116" t="s">
        <v>564</v>
      </c>
      <c r="C157" s="116" t="s">
        <v>262</v>
      </c>
      <c r="D157" s="96" t="s">
        <v>399</v>
      </c>
      <c r="E157" s="97">
        <v>120</v>
      </c>
      <c r="F157" s="98"/>
      <c r="G157" s="98"/>
      <c r="H157" s="106">
        <f t="shared" si="9"/>
        <v>0</v>
      </c>
      <c r="I157" s="106">
        <f t="shared" si="10"/>
        <v>0</v>
      </c>
      <c r="J157" s="106">
        <f t="shared" si="11"/>
        <v>0</v>
      </c>
      <c r="K157" s="99"/>
    </row>
    <row r="158" spans="1:11" s="91" customFormat="1">
      <c r="A158" s="115" t="s">
        <v>314</v>
      </c>
      <c r="B158" s="116" t="s">
        <v>568</v>
      </c>
      <c r="C158" s="116" t="s">
        <v>565</v>
      </c>
      <c r="D158" s="96" t="s">
        <v>399</v>
      </c>
      <c r="E158" s="97">
        <v>130</v>
      </c>
      <c r="F158" s="98"/>
      <c r="G158" s="98"/>
      <c r="H158" s="106">
        <f t="shared" si="9"/>
        <v>0</v>
      </c>
      <c r="I158" s="106">
        <f t="shared" si="10"/>
        <v>0</v>
      </c>
      <c r="J158" s="106">
        <f t="shared" si="11"/>
        <v>0</v>
      </c>
      <c r="K158" s="99"/>
    </row>
    <row r="159" spans="1:11" s="91" customFormat="1">
      <c r="A159" s="115" t="s">
        <v>315</v>
      </c>
      <c r="B159" s="116" t="s">
        <v>567</v>
      </c>
      <c r="C159" s="116" t="s">
        <v>566</v>
      </c>
      <c r="D159" s="96" t="s">
        <v>399</v>
      </c>
      <c r="E159" s="97">
        <v>130</v>
      </c>
      <c r="F159" s="98"/>
      <c r="G159" s="98"/>
      <c r="H159" s="106">
        <f t="shared" si="9"/>
        <v>0</v>
      </c>
      <c r="I159" s="106">
        <f t="shared" si="10"/>
        <v>0</v>
      </c>
      <c r="J159" s="106">
        <f t="shared" si="11"/>
        <v>0</v>
      </c>
      <c r="K159" s="99"/>
    </row>
    <row r="160" spans="1:11" s="91" customFormat="1" ht="26.4">
      <c r="A160" s="115" t="s">
        <v>400</v>
      </c>
      <c r="B160" s="116" t="s">
        <v>263</v>
      </c>
      <c r="C160" s="116" t="s">
        <v>569</v>
      </c>
      <c r="D160" s="96" t="s">
        <v>5</v>
      </c>
      <c r="E160" s="97">
        <v>50</v>
      </c>
      <c r="F160" s="98"/>
      <c r="G160" s="98"/>
      <c r="H160" s="106">
        <f t="shared" si="9"/>
        <v>0</v>
      </c>
      <c r="I160" s="106">
        <f t="shared" si="10"/>
        <v>0</v>
      </c>
      <c r="J160" s="106">
        <f t="shared" si="11"/>
        <v>0</v>
      </c>
      <c r="K160" s="99"/>
    </row>
    <row r="161" spans="1:11" s="91" customFormat="1" ht="26.4">
      <c r="A161" s="115" t="s">
        <v>401</v>
      </c>
      <c r="B161" s="116" t="s">
        <v>264</v>
      </c>
      <c r="C161" s="116" t="s">
        <v>570</v>
      </c>
      <c r="D161" s="96" t="s">
        <v>5</v>
      </c>
      <c r="E161" s="97">
        <v>20</v>
      </c>
      <c r="F161" s="98"/>
      <c r="G161" s="98"/>
      <c r="H161" s="106">
        <f t="shared" si="9"/>
        <v>0</v>
      </c>
      <c r="I161" s="106">
        <f t="shared" si="10"/>
        <v>0</v>
      </c>
      <c r="J161" s="106">
        <f t="shared" si="11"/>
        <v>0</v>
      </c>
      <c r="K161" s="99"/>
    </row>
    <row r="162" spans="1:11" s="91" customFormat="1">
      <c r="A162" s="115" t="s">
        <v>402</v>
      </c>
      <c r="B162" s="116" t="s">
        <v>180</v>
      </c>
      <c r="C162" s="116" t="s">
        <v>571</v>
      </c>
      <c r="D162" s="95" t="s">
        <v>5</v>
      </c>
      <c r="E162" s="97">
        <v>5</v>
      </c>
      <c r="F162" s="98"/>
      <c r="G162" s="98"/>
      <c r="H162" s="106">
        <f t="shared" si="9"/>
        <v>0</v>
      </c>
      <c r="I162" s="106">
        <f t="shared" si="10"/>
        <v>0</v>
      </c>
      <c r="J162" s="106">
        <f t="shared" si="11"/>
        <v>0</v>
      </c>
      <c r="K162" s="99"/>
    </row>
    <row r="163" spans="1:11" s="91" customFormat="1">
      <c r="A163" s="115" t="s">
        <v>403</v>
      </c>
      <c r="B163" s="116" t="s">
        <v>265</v>
      </c>
      <c r="C163" s="116" t="s">
        <v>572</v>
      </c>
      <c r="D163" s="96" t="s">
        <v>5</v>
      </c>
      <c r="E163" s="97">
        <v>30</v>
      </c>
      <c r="F163" s="98"/>
      <c r="G163" s="98"/>
      <c r="H163" s="106">
        <f t="shared" si="9"/>
        <v>0</v>
      </c>
      <c r="I163" s="106">
        <f t="shared" si="10"/>
        <v>0</v>
      </c>
      <c r="J163" s="106">
        <f t="shared" si="11"/>
        <v>0</v>
      </c>
      <c r="K163" s="99"/>
    </row>
    <row r="164" spans="1:11" s="91" customFormat="1">
      <c r="A164" s="115" t="s">
        <v>404</v>
      </c>
      <c r="B164" s="116" t="s">
        <v>266</v>
      </c>
      <c r="C164" s="116" t="s">
        <v>573</v>
      </c>
      <c r="D164" s="96" t="s">
        <v>5</v>
      </c>
      <c r="E164" s="97">
        <v>20</v>
      </c>
      <c r="F164" s="98"/>
      <c r="G164" s="98"/>
      <c r="H164" s="106">
        <f t="shared" si="9"/>
        <v>0</v>
      </c>
      <c r="I164" s="106">
        <f t="shared" si="10"/>
        <v>0</v>
      </c>
      <c r="J164" s="106">
        <f t="shared" si="11"/>
        <v>0</v>
      </c>
      <c r="K164" s="99"/>
    </row>
    <row r="165" spans="1:11" s="91" customFormat="1">
      <c r="A165" s="115" t="s">
        <v>405</v>
      </c>
      <c r="B165" s="116" t="s">
        <v>267</v>
      </c>
      <c r="C165" s="116" t="s">
        <v>574</v>
      </c>
      <c r="D165" s="96" t="s">
        <v>5</v>
      </c>
      <c r="E165" s="97">
        <v>40</v>
      </c>
      <c r="F165" s="98"/>
      <c r="G165" s="98"/>
      <c r="H165" s="106">
        <f t="shared" si="9"/>
        <v>0</v>
      </c>
      <c r="I165" s="106">
        <f t="shared" si="10"/>
        <v>0</v>
      </c>
      <c r="J165" s="106">
        <f t="shared" si="11"/>
        <v>0</v>
      </c>
      <c r="K165" s="99"/>
    </row>
    <row r="166" spans="1:11" s="91" customFormat="1" ht="26.4">
      <c r="A166" s="115" t="s">
        <v>406</v>
      </c>
      <c r="B166" s="116" t="s">
        <v>575</v>
      </c>
      <c r="C166" s="116" t="s">
        <v>268</v>
      </c>
      <c r="D166" s="96" t="s">
        <v>5</v>
      </c>
      <c r="E166" s="97">
        <v>55</v>
      </c>
      <c r="F166" s="98"/>
      <c r="G166" s="98"/>
      <c r="H166" s="106">
        <f t="shared" si="9"/>
        <v>0</v>
      </c>
      <c r="I166" s="106">
        <f t="shared" si="10"/>
        <v>0</v>
      </c>
      <c r="J166" s="106">
        <f t="shared" si="11"/>
        <v>0</v>
      </c>
      <c r="K166" s="99"/>
    </row>
    <row r="167" spans="1:11" s="91" customFormat="1" ht="26.4">
      <c r="A167" s="115" t="s">
        <v>407</v>
      </c>
      <c r="B167" s="116" t="s">
        <v>576</v>
      </c>
      <c r="C167" s="116" t="s">
        <v>269</v>
      </c>
      <c r="D167" s="96" t="s">
        <v>5</v>
      </c>
      <c r="E167" s="97">
        <v>35</v>
      </c>
      <c r="F167" s="98"/>
      <c r="G167" s="98"/>
      <c r="H167" s="106">
        <f t="shared" si="9"/>
        <v>0</v>
      </c>
      <c r="I167" s="106">
        <f t="shared" si="10"/>
        <v>0</v>
      </c>
      <c r="J167" s="106">
        <f t="shared" si="11"/>
        <v>0</v>
      </c>
      <c r="K167" s="99"/>
    </row>
    <row r="168" spans="1:11" s="91" customFormat="1" ht="26.4">
      <c r="A168" s="115" t="s">
        <v>408</v>
      </c>
      <c r="B168" s="116" t="s">
        <v>270</v>
      </c>
      <c r="C168" s="116" t="s">
        <v>577</v>
      </c>
      <c r="D168" s="96" t="s">
        <v>5</v>
      </c>
      <c r="E168" s="97">
        <v>80</v>
      </c>
      <c r="F168" s="98"/>
      <c r="G168" s="98"/>
      <c r="H168" s="106">
        <f t="shared" si="9"/>
        <v>0</v>
      </c>
      <c r="I168" s="106">
        <f t="shared" si="10"/>
        <v>0</v>
      </c>
      <c r="J168" s="106">
        <f t="shared" si="11"/>
        <v>0</v>
      </c>
      <c r="K168" s="99"/>
    </row>
    <row r="169" spans="1:11" s="91" customFormat="1" ht="39.6">
      <c r="A169" s="115" t="s">
        <v>412</v>
      </c>
      <c r="B169" s="116" t="s">
        <v>578</v>
      </c>
      <c r="C169" s="116" t="s">
        <v>598</v>
      </c>
      <c r="D169" s="96" t="s">
        <v>5</v>
      </c>
      <c r="E169" s="97">
        <v>60</v>
      </c>
      <c r="F169" s="98"/>
      <c r="G169" s="98"/>
      <c r="H169" s="106">
        <f t="shared" si="9"/>
        <v>0</v>
      </c>
      <c r="I169" s="106">
        <f t="shared" si="10"/>
        <v>0</v>
      </c>
      <c r="J169" s="106">
        <f t="shared" si="11"/>
        <v>0</v>
      </c>
      <c r="K169" s="99"/>
    </row>
    <row r="170" spans="1:11" s="91" customFormat="1" ht="26.4" customHeight="1">
      <c r="A170" s="115" t="s">
        <v>413</v>
      </c>
      <c r="B170" s="116" t="s">
        <v>273</v>
      </c>
      <c r="C170" s="116" t="s">
        <v>579</v>
      </c>
      <c r="D170" s="96" t="s">
        <v>5</v>
      </c>
      <c r="E170" s="97">
        <v>70</v>
      </c>
      <c r="F170" s="98"/>
      <c r="G170" s="98"/>
      <c r="H170" s="106">
        <f t="shared" si="9"/>
        <v>0</v>
      </c>
      <c r="I170" s="106">
        <f t="shared" si="10"/>
        <v>0</v>
      </c>
      <c r="J170" s="106">
        <f t="shared" si="11"/>
        <v>0</v>
      </c>
      <c r="K170" s="99"/>
    </row>
    <row r="171" spans="1:11" s="91" customFormat="1">
      <c r="A171" s="115" t="s">
        <v>414</v>
      </c>
      <c r="B171" s="116" t="s">
        <v>271</v>
      </c>
      <c r="C171" s="116" t="s">
        <v>580</v>
      </c>
      <c r="D171" s="96" t="s">
        <v>5</v>
      </c>
      <c r="E171" s="97">
        <v>180</v>
      </c>
      <c r="F171" s="98"/>
      <c r="G171" s="98"/>
      <c r="H171" s="106">
        <f t="shared" si="9"/>
        <v>0</v>
      </c>
      <c r="I171" s="106">
        <f t="shared" si="10"/>
        <v>0</v>
      </c>
      <c r="J171" s="106">
        <f t="shared" si="11"/>
        <v>0</v>
      </c>
      <c r="K171" s="99"/>
    </row>
    <row r="172" spans="1:11" s="91" customFormat="1">
      <c r="A172" s="115" t="s">
        <v>415</v>
      </c>
      <c r="B172" s="116" t="s">
        <v>272</v>
      </c>
      <c r="C172" s="116" t="s">
        <v>581</v>
      </c>
      <c r="D172" s="96" t="s">
        <v>5</v>
      </c>
      <c r="E172" s="97">
        <v>50</v>
      </c>
      <c r="F172" s="98"/>
      <c r="G172" s="98"/>
      <c r="H172" s="106">
        <f t="shared" si="9"/>
        <v>0</v>
      </c>
      <c r="I172" s="106">
        <f t="shared" si="10"/>
        <v>0</v>
      </c>
      <c r="J172" s="106">
        <f t="shared" si="11"/>
        <v>0</v>
      </c>
      <c r="K172" s="99"/>
    </row>
    <row r="173" spans="1:11" s="91" customFormat="1" ht="26.4">
      <c r="A173" s="115" t="s">
        <v>416</v>
      </c>
      <c r="B173" s="116" t="s">
        <v>275</v>
      </c>
      <c r="C173" s="116" t="s">
        <v>582</v>
      </c>
      <c r="D173" s="96" t="s">
        <v>5</v>
      </c>
      <c r="E173" s="97">
        <v>20</v>
      </c>
      <c r="F173" s="98"/>
      <c r="G173" s="98"/>
      <c r="H173" s="106">
        <f t="shared" si="9"/>
        <v>0</v>
      </c>
      <c r="I173" s="106">
        <f t="shared" si="10"/>
        <v>0</v>
      </c>
      <c r="J173" s="106">
        <f t="shared" si="11"/>
        <v>0</v>
      </c>
      <c r="K173" s="99"/>
    </row>
    <row r="174" spans="1:11" s="91" customFormat="1">
      <c r="A174" s="115" t="s">
        <v>417</v>
      </c>
      <c r="B174" s="116" t="s">
        <v>261</v>
      </c>
      <c r="C174" s="116" t="s">
        <v>583</v>
      </c>
      <c r="D174" s="96" t="s">
        <v>5</v>
      </c>
      <c r="E174" s="97">
        <v>50</v>
      </c>
      <c r="F174" s="98"/>
      <c r="G174" s="98"/>
      <c r="H174" s="106">
        <f t="shared" si="9"/>
        <v>0</v>
      </c>
      <c r="I174" s="106">
        <f t="shared" si="10"/>
        <v>0</v>
      </c>
      <c r="J174" s="106">
        <f t="shared" si="11"/>
        <v>0</v>
      </c>
      <c r="K174" s="99"/>
    </row>
    <row r="175" spans="1:11" s="91" customFormat="1">
      <c r="A175" s="115" t="s">
        <v>613</v>
      </c>
      <c r="B175" s="116" t="s">
        <v>274</v>
      </c>
      <c r="C175" s="116" t="s">
        <v>584</v>
      </c>
      <c r="D175" s="96" t="s">
        <v>5</v>
      </c>
      <c r="E175" s="97">
        <v>20</v>
      </c>
      <c r="F175" s="98"/>
      <c r="G175" s="98"/>
      <c r="H175" s="106">
        <f t="shared" si="9"/>
        <v>0</v>
      </c>
      <c r="I175" s="106">
        <f t="shared" si="10"/>
        <v>0</v>
      </c>
      <c r="J175" s="106">
        <f t="shared" si="11"/>
        <v>0</v>
      </c>
      <c r="K175" s="99"/>
    </row>
    <row r="176" spans="1:11" s="78" customFormat="1" ht="19.8" customHeight="1">
      <c r="A176" s="117"/>
      <c r="B176" s="110"/>
      <c r="C176" s="110"/>
      <c r="F176" s="77"/>
      <c r="G176" s="85" t="s">
        <v>425</v>
      </c>
      <c r="H176" s="107">
        <f>SUM(H12:H175)</f>
        <v>0</v>
      </c>
      <c r="I176" s="107"/>
      <c r="J176" s="107">
        <f>SUM(J12:J175)</f>
        <v>0</v>
      </c>
      <c r="K176" s="86"/>
    </row>
    <row r="177" spans="1:11">
      <c r="E177" s="7"/>
      <c r="F177" s="6"/>
      <c r="G177" s="8"/>
      <c r="J177" s="9"/>
      <c r="K177" s="11"/>
    </row>
    <row r="178" spans="1:11" s="2" customFormat="1" ht="13.8">
      <c r="A178" s="108"/>
      <c r="B178" s="118" t="s">
        <v>426</v>
      </c>
      <c r="C178" s="138" t="s">
        <v>621</v>
      </c>
      <c r="D178" s="138"/>
      <c r="E178" s="138"/>
      <c r="F178" s="138"/>
      <c r="G178" s="138"/>
      <c r="H178" s="138"/>
      <c r="I178" s="138"/>
      <c r="J178" s="138"/>
      <c r="K178" s="138"/>
    </row>
    <row r="179" spans="1:11" s="2" customFormat="1" ht="28.8" customHeight="1">
      <c r="A179" s="108"/>
      <c r="B179" s="119" t="s">
        <v>115</v>
      </c>
      <c r="C179" s="139" t="s">
        <v>621</v>
      </c>
      <c r="D179" s="139"/>
      <c r="E179" s="139"/>
      <c r="F179" s="139"/>
      <c r="G179" s="139"/>
      <c r="H179" s="139"/>
      <c r="I179" s="139"/>
      <c r="J179" s="139"/>
      <c r="K179" s="139"/>
    </row>
    <row r="180" spans="1:11" ht="13.8">
      <c r="B180" s="120"/>
      <c r="C180" s="120"/>
      <c r="D180" s="136"/>
      <c r="E180" s="136"/>
      <c r="F180" s="136"/>
      <c r="G180" s="136"/>
      <c r="H180" s="136"/>
      <c r="I180" s="136"/>
      <c r="J180" s="136"/>
      <c r="K180" s="11"/>
    </row>
    <row r="181" spans="1:11">
      <c r="E181" s="7"/>
      <c r="F181" s="6"/>
      <c r="G181" s="8"/>
      <c r="J181" s="9"/>
      <c r="K181" s="11"/>
    </row>
    <row r="182" spans="1:11" s="54" customFormat="1" ht="13.8">
      <c r="A182" s="121"/>
      <c r="B182" s="122"/>
      <c r="C182" s="122"/>
      <c r="F182" s="53"/>
      <c r="G182" s="55"/>
      <c r="H182" s="56"/>
      <c r="I182" s="56"/>
      <c r="J182" s="56"/>
      <c r="K182" s="57"/>
    </row>
    <row r="183" spans="1:11" s="54" customFormat="1" ht="13.8">
      <c r="A183" s="121"/>
      <c r="B183" s="123" t="s">
        <v>427</v>
      </c>
      <c r="C183" s="121"/>
      <c r="F183" s="67" t="s">
        <v>378</v>
      </c>
    </row>
    <row r="184" spans="1:11" s="54" customFormat="1" ht="14.4">
      <c r="A184" s="121"/>
      <c r="B184" s="124"/>
      <c r="C184" s="124"/>
      <c r="D184" s="89"/>
      <c r="E184" s="89"/>
      <c r="F184" s="67" t="s">
        <v>379</v>
      </c>
      <c r="J184" s="89"/>
      <c r="K184" s="57"/>
    </row>
    <row r="185" spans="1:11" s="54" customFormat="1" ht="14.4">
      <c r="A185" s="121"/>
      <c r="B185" s="124"/>
      <c r="C185" s="124"/>
      <c r="D185" s="89"/>
      <c r="E185" s="89"/>
      <c r="F185" s="67" t="s">
        <v>380</v>
      </c>
      <c r="J185" s="89"/>
      <c r="K185" s="57"/>
    </row>
    <row r="186" spans="1:11" s="54" customFormat="1" ht="14.4">
      <c r="A186" s="121"/>
      <c r="B186" s="124"/>
      <c r="C186" s="124"/>
      <c r="D186" s="89"/>
      <c r="E186" s="89"/>
      <c r="F186" s="67" t="s">
        <v>381</v>
      </c>
      <c r="J186" s="89"/>
      <c r="K186" s="57"/>
    </row>
    <row r="187" spans="1:11" s="54" customFormat="1" ht="13.8">
      <c r="A187" s="121"/>
      <c r="B187" s="122"/>
      <c r="C187" s="122"/>
      <c r="E187" s="63"/>
      <c r="F187" s="57"/>
      <c r="J187" s="56"/>
      <c r="K187" s="57"/>
    </row>
  </sheetData>
  <sortState xmlns:xlrd2="http://schemas.microsoft.com/office/spreadsheetml/2017/richdata2" ref="A12:M175">
    <sortCondition ref="B12:B175"/>
  </sortState>
  <mergeCells count="7">
    <mergeCell ref="B1:C1"/>
    <mergeCell ref="D180:J180"/>
    <mergeCell ref="E4:G4"/>
    <mergeCell ref="A8:K8"/>
    <mergeCell ref="C178:K178"/>
    <mergeCell ref="C179:K179"/>
    <mergeCell ref="A6:K6"/>
  </mergeCells>
  <phoneticPr fontId="4" type="noConversion"/>
  <pageMargins left="0.31496062992125984" right="0.31496062992125984" top="0.74803149606299213" bottom="0.74803149606299213" header="0.31496062992125984" footer="0.31496062992125984"/>
  <pageSetup paperSize="9" orientation="landscape" r:id="rId1"/>
  <headerFooter>
    <oddFooter>&amp;R&amp;P</oddFooter>
  </headerFooter>
  <rowBreaks count="1" manualBreakCount="1">
    <brk id="22" max="10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Q D A A B Q S w M E F A A C A A g A c 4 e I U e w L c 6 2 k A A A A 9 Q A A A B I A H A B D b 2 5 m a W c v U G F j a 2 F n Z S 5 4 b W w g o h g A K K A U A A A A A A A A A A A A A A A A A A A A A A A A A A A A h Y + x D o I w G I R f h X S n L d V E Q n 7 K 4 A o J i Y l x b U r F R i i E F s u 7 O f h I v o I Y R d 0 c 7 7 u 7 5 O 5 + v U E 2 t U 1 w U Y P V n U l R h C k K l J F d p U 2 d o t E d w x h l H E o h z 6 J W w R w 2 N p m s T t H J u T 4 h x H u P / Q p 3 Q 0 0 Y p R E 5 F P l O n l Q r Q m 2 s E 0 Y q 9 G l V / 1 u I w / 4 1 h j M c b z B j a 0 y B L A w K b b 4 + m + c + 3 R 8 I 2 7 F x 4 6 B 4 3 4 R l D m S R Q N 4 X + A N Q S w M E F A A C A A g A c 4 e I U Q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H O H i F E o i k e 4 D g A A A B E A A A A T A B w A R m 9 y b X V s Y X M v U 2 V j d G l v b j E u b S C i G A A o o B Q A A A A A A A A A A A A A A A A A A A A A A A A A A A A r T k 0 u y c z P U w i G 0 I b W A F B L A Q I t A B Q A A g A I A H O H i F H s C 3 O t p A A A A P U A A A A S A A A A A A A A A A A A A A A A A A A A A A B D b 2 5 m a W c v U G F j a 2 F n Z S 5 4 b W x Q S w E C L Q A U A A I A C A B z h 4 h R D 8 r p q 6 Q A A A D p A A A A E w A A A A A A A A A A A A A A A A D w A A A A W 0 N v b n R l b n R f V H l w Z X N d L n h t b F B L A Q I t A B Q A A g A I A H O H i F E o i k e 4 D g A A A B E A A A A T A A A A A A A A A A A A A A A A A O E B A A B G b 3 J t d W x h c y 9 T Z W N 0 a W 9 u M S 5 t U E s F B g A A A A A D A A M A w g A A A D w C A A A A A B A B A A D v u 7 8 8 P 3 h t b C B 2 Z X J z a W 9 u P S I x L j A i I G V u Y 2 9 k a W 5 n P S J 1 d G Y t O C I / P j x Q Z X J t a X N z a W 9 u T G l z d C B 4 b W x u c z p 4 c 2 k 9 I m h 0 d H A 6 L y 9 3 d 3 c u d z M u b 3 J n L z I w M D E v W E 1 M U 2 N o Z W 1 h L W l u c 3 R h b m N l I i B 4 b W x u c z p 4 c 2 Q 9 I m h 0 d H A 6 L y 9 3 d 3 c u d z M u b 3 J n L z I w M D E v W E 1 M U 2 N o Z W 1 h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k 9 I m h 0 d H A 6 L y 9 3 d 3 c u d z M u b 3 J n L z I w M D E v W E 1 M U 2 N o Z W 1 h L W l u c 3 R h b m N l I i B 4 b W x u c z p 4 c 2 Q 9 I m h 0 d H A 6 L y 9 3 d 3 c u d z M u b 3 J n L z I w M D E v W E 1 M U 2 N o Z W 1 h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C Y B A A A B A A A A 0 I y d 3 w E V 0 R G M e g D A T 8 K X 6 w E A A A A D g r m 0 u m p W T 4 5 N G e f 6 Y 0 Z 3 A A A A A A I A A A A A A B B m A A A A A Q A A I A A A A B e B D s 8 j i 5 L R S D Q I V 2 u h n a a 4 1 o j K Q g I Y g 7 h l 2 d 7 k A b e o A A A A A A 6 A A A A A A g A A I A A A A K a c g M M F X T 0 w n 0 F T 2 1 B S g S x 5 B 6 5 9 3 I A 9 B + l 1 O 1 o 8 8 M O M U A A A A D d X k W l e E Y Z h 4 d o r Z K J f j f P / + v Q Y 3 a O O d Q y R u X c O q R c e k 2 d p J I F w y N d u E C Z O i h y h w l t p v w 8 4 Q 1 B a n G / q Q r T q I L u 2 F b s U 1 + a / G / k / w x r F q P B A Q A A A A A i 2 L 7 a z r u b 4 S B M y w V N + g 9 P e a g D F 6 n q a 3 u 4 y T T O 7 n 7 C N + I b P k x V N 3 M w r r v F e k H c r A m g x b L 8 B l y d 2 g 3 O n 7 m 8 M B v I = < / D a t a M a s h u p > 
</file>

<file path=customXml/itemProps1.xml><?xml version="1.0" encoding="utf-8"?>
<ds:datastoreItem xmlns:ds="http://schemas.openxmlformats.org/officeDocument/2006/customXml" ds:itemID="{9011F704-163F-4B79-B420-B6F038DA85A1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2</vt:i4>
      </vt:variant>
    </vt:vector>
  </HeadingPairs>
  <TitlesOfParts>
    <vt:vector size="4" baseType="lpstr">
      <vt:lpstr>1 mięso</vt:lpstr>
      <vt:lpstr>spożywcze</vt:lpstr>
      <vt:lpstr>spożywcze!Obszar_wydruku</vt:lpstr>
      <vt:lpstr>spożywcze!Tytuły_wydruku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Użytkownik systemu Windows</dc:creator>
  <cp:lastModifiedBy>Użytkownik systemu Windows</cp:lastModifiedBy>
  <cp:lastPrinted>2022-11-23T11:09:21Z</cp:lastPrinted>
  <dcterms:created xsi:type="dcterms:W3CDTF">2020-11-30T11:54:56Z</dcterms:created>
  <dcterms:modified xsi:type="dcterms:W3CDTF">2022-11-23T11:10:19Z</dcterms:modified>
</cp:coreProperties>
</file>